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r\Desktop\тракторная школа 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J23" i="1" l="1"/>
  <c r="I23" i="1"/>
  <c r="H23" i="1"/>
  <c r="G23" i="1"/>
  <c r="B195" i="1" l="1"/>
  <c r="A195" i="1"/>
  <c r="J194" i="1"/>
  <c r="I194" i="1"/>
  <c r="H194" i="1"/>
  <c r="G194" i="1"/>
  <c r="F194" i="1"/>
  <c r="A185" i="1"/>
  <c r="L19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43" i="1"/>
  <c r="F32" i="1"/>
  <c r="B24" i="1"/>
  <c r="A24" i="1"/>
  <c r="H24" i="1"/>
  <c r="G24" i="1"/>
  <c r="F23" i="1"/>
  <c r="B14" i="1"/>
  <c r="A14" i="1"/>
  <c r="L24" i="1"/>
  <c r="J24" i="1"/>
  <c r="I24" i="1"/>
  <c r="F13" i="1"/>
  <c r="J195" i="1" l="1"/>
  <c r="I195" i="1"/>
  <c r="G195" i="1"/>
  <c r="F195" i="1"/>
  <c r="I43" i="1"/>
  <c r="G176" i="1"/>
  <c r="H176" i="1"/>
  <c r="I176" i="1"/>
  <c r="F176" i="1"/>
  <c r="J176" i="1"/>
  <c r="G157" i="1"/>
  <c r="I157" i="1"/>
  <c r="F157" i="1"/>
  <c r="H157" i="1"/>
  <c r="J157" i="1"/>
  <c r="J138" i="1"/>
  <c r="I138" i="1"/>
  <c r="H138" i="1"/>
  <c r="G138" i="1"/>
  <c r="F138" i="1"/>
  <c r="G119" i="1"/>
  <c r="I119" i="1"/>
  <c r="F119" i="1"/>
  <c r="H119" i="1"/>
  <c r="J119" i="1"/>
  <c r="I100" i="1"/>
  <c r="J100" i="1"/>
  <c r="H100" i="1"/>
  <c r="F100" i="1"/>
  <c r="I81" i="1"/>
  <c r="G81" i="1"/>
  <c r="J81" i="1"/>
  <c r="H81" i="1"/>
  <c r="F81" i="1"/>
  <c r="I62" i="1"/>
  <c r="G62" i="1"/>
  <c r="J62" i="1"/>
  <c r="H62" i="1"/>
  <c r="F62" i="1"/>
  <c r="L196" i="1"/>
  <c r="J43" i="1"/>
  <c r="H43" i="1"/>
  <c r="F43" i="1"/>
  <c r="F24" i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<sst xmlns="http://schemas.openxmlformats.org/spreadsheetml/2006/main" count="304" uniqueCount="114">
  <si>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</si>
  <si>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</si>
  <si>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</si>
  <si>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</si>
  <si>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</si>
  <si>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</si>
  <si>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</si>
  <si>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</si>
  <si>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</si>
  <si>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</si>
  <si>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</si>
  <si>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</si>
  <si>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</si>
  <si>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</si>
  <si>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</si>
  <si>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</si>
  <si>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</si>
  <si>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</si>
  <si>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</si>
  <si>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</si>
  <si>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</si>
  <si>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</si>
  <si>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</si>
  <si>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</si>
  <si>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</si>
  <si>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</si>
  <si>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</si>
  <si>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</si>
  <si>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</si>
  <si>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</si>
  <si>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</si>
  <si>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</si>
  <si>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</si>
  <si>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</si>
  <si>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</si>
  <si>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</si>
  <si>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</si>
  <si>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</si>
  <si>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</si>
  <si>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</t>
  </si>
  <si>
    <t>Какао на молоке</t>
  </si>
  <si>
    <t>Бутерброд с маслом и сыром</t>
  </si>
  <si>
    <t>Яблоко</t>
  </si>
  <si>
    <t>Салат из моркови</t>
  </si>
  <si>
    <t>Салат из свеклы</t>
  </si>
  <si>
    <t>Суп картофельный с рыбными консервами</t>
  </si>
  <si>
    <t>Макароны отварные</t>
  </si>
  <si>
    <t>Компот из сухофруктов +Вит. С</t>
  </si>
  <si>
    <t>Хлеб пшеничный</t>
  </si>
  <si>
    <t>Хлеб ржаной</t>
  </si>
  <si>
    <t>Чай с сахаром и лимоном</t>
  </si>
  <si>
    <t xml:space="preserve">Бутерброд с маслом </t>
  </si>
  <si>
    <t>Гречка рассыпчатая</t>
  </si>
  <si>
    <t>Запеканка из творога со сгущенным молоком</t>
  </si>
  <si>
    <t>Салат из свежих огурцов</t>
  </si>
  <si>
    <t>Картофельное пюре</t>
  </si>
  <si>
    <t>Щи из свежей капусты</t>
  </si>
  <si>
    <t>Кофе на молоке</t>
  </si>
  <si>
    <t>Салат из свежих помидоров с луком</t>
  </si>
  <si>
    <t>Бутерброд с сыром</t>
  </si>
  <si>
    <t>Борщ из свежей капусты</t>
  </si>
  <si>
    <t>Жаркое по-домашнему</t>
  </si>
  <si>
    <t>Пудинг из творога запеченный</t>
  </si>
  <si>
    <t>Винегрет овощной</t>
  </si>
  <si>
    <t>Суп из овощей</t>
  </si>
  <si>
    <t>Каша геркулесовая молочная</t>
  </si>
  <si>
    <t>Какао с молоком</t>
  </si>
  <si>
    <t>Уха Ростовская</t>
  </si>
  <si>
    <t>Суп картофельный с макаронными изделиями</t>
  </si>
  <si>
    <t>Капуста тушенная</t>
  </si>
  <si>
    <t>Суп крестьянский</t>
  </si>
  <si>
    <t xml:space="preserve">салат витаминный </t>
  </si>
  <si>
    <t xml:space="preserve">Омлет натуральный </t>
  </si>
  <si>
    <t xml:space="preserve">гуляш мясной </t>
  </si>
  <si>
    <t xml:space="preserve">Шницель куринный </t>
  </si>
  <si>
    <t>Николаева С.Н.</t>
  </si>
  <si>
    <t>МБОУ "Озерная ООШ"</t>
  </si>
  <si>
    <t xml:space="preserve">Запеканка из творога с молоком сгущенным  </t>
  </si>
  <si>
    <t xml:space="preserve">Салат из свежих огурцов </t>
  </si>
  <si>
    <t xml:space="preserve">котлеты рыбные </t>
  </si>
  <si>
    <t>картофельное пюре</t>
  </si>
  <si>
    <t>Сок  +Вит. С</t>
  </si>
  <si>
    <t>Суп молочный гречневый</t>
  </si>
  <si>
    <t xml:space="preserve">Хлеб пшеничный </t>
  </si>
  <si>
    <t xml:space="preserve">Масло сливочное </t>
  </si>
  <si>
    <t xml:space="preserve">салат из б/к капусты </t>
  </si>
  <si>
    <t xml:space="preserve">Суп картофельный с горохом </t>
  </si>
  <si>
    <t xml:space="preserve">Цыплята тушенные в соусе </t>
  </si>
  <si>
    <t>75 / 75</t>
  </si>
  <si>
    <t xml:space="preserve">Макаронныеизделия отварные </t>
  </si>
  <si>
    <t xml:space="preserve">хлеб пшеничный </t>
  </si>
  <si>
    <t xml:space="preserve">Помидор </t>
  </si>
  <si>
    <t xml:space="preserve">яйцо отварное </t>
  </si>
  <si>
    <t>1шт.</t>
  </si>
  <si>
    <t>котлета куринная под соусом</t>
  </si>
  <si>
    <t>70/ 50</t>
  </si>
  <si>
    <t xml:space="preserve">Икра кабачковая </t>
  </si>
  <si>
    <t xml:space="preserve">масло сливочное </t>
  </si>
  <si>
    <t xml:space="preserve">Рассольник петербургский </t>
  </si>
  <si>
    <t xml:space="preserve">Плов из птицы </t>
  </si>
  <si>
    <t>Кисель п/ ягодный</t>
  </si>
  <si>
    <t>Каша манная</t>
  </si>
  <si>
    <t xml:space="preserve">Салат из моркови </t>
  </si>
  <si>
    <t xml:space="preserve">Салат изхсвежих помидоров и огурцов </t>
  </si>
  <si>
    <t>Суп с фасолью</t>
  </si>
  <si>
    <t xml:space="preserve">Рыба припущенная с овощами </t>
  </si>
  <si>
    <t xml:space="preserve">Картофельное пюре </t>
  </si>
  <si>
    <t>сок фруктовый  +Вит. С</t>
  </si>
  <si>
    <t xml:space="preserve">Кофейный  напиток </t>
  </si>
  <si>
    <t xml:space="preserve">помидор </t>
  </si>
  <si>
    <t xml:space="preserve">Шницель говяжий </t>
  </si>
  <si>
    <t xml:space="preserve">сосиска молочная отварная </t>
  </si>
  <si>
    <t xml:space="preserve">макаронные изделия </t>
  </si>
  <si>
    <t>Типовое меню приготавлеваемых блюд осенне -зимний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</si>
</sst>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1" fontId="0" fillId="4" borderId="3" xfId="0" applyNumberFormat="1" applyFill="1" applyBorder="1" applyAlignment="1" applyProtection="1">
      <alignment horizontal="left"/>
      <protection locked="0"/>
    </xf>
    <xf numFmtId="1" fontId="0" fillId="4" borderId="23" xfId="0" applyNumberForma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4" borderId="2" xfId="0" applyFill="1" applyBorder="1" applyAlignment="1" applyProtection="1">
      <alignment horizontal="left"/>
      <protection locked="0"/>
    </xf>
    <xf numFmtId="0" fontId="3" fillId="3" borderId="3" xfId="0" applyFont="1" applyFill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0" fillId="4" borderId="3" xfId="0" applyNumberFormat="1" applyFill="1" applyBorder="1" applyAlignment="1" applyProtection="1">
      <protection locked="0"/>
    </xf>
    <xf numFmtId="1" fontId="0" fillId="4" borderId="23" xfId="0" applyNumberForma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7" xfId="0" applyFont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3" fillId="0" borderId="10" xfId="0" applyFont="1" applyBorder="1" applyAlignment="1"/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Q135" sqref="Q1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90" t="s">
        <v>76</v>
      </c>
      <c r="D1" s="91"/>
      <c r="E1" s="91"/>
      <c r="F1" s="12" t="s">
        <v>15</v>
      </c>
      <c r="G1" s="2" t="s">
        <v>16</v>
      </c>
      <c r="H1" s="92" t="s">
        <v>38</v>
      </c>
      <c r="I1" s="92"/>
      <c r="J1" s="92"/>
      <c r="K1" s="92"/>
    </row>
    <row r="2" spans="1:12" ht="18" x14ac:dyDescent="0.2">
      <c r="A2" s="35" t="s">
        <v>113</v>
      </c>
      <c r="C2" s="2"/>
      <c r="G2" s="2" t="s">
        <v>17</v>
      </c>
      <c r="H2" s="92" t="s">
        <v>75</v>
      </c>
      <c r="I2" s="92"/>
      <c r="J2" s="92"/>
      <c r="K2" s="92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31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200</v>
      </c>
      <c r="G6" s="52">
        <v>3</v>
      </c>
      <c r="H6" s="52">
        <v>4</v>
      </c>
      <c r="I6" s="52">
        <v>35</v>
      </c>
      <c r="J6" s="52">
        <v>197</v>
      </c>
      <c r="K6" s="56">
        <v>168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3</v>
      </c>
      <c r="H8" s="54">
        <v>3</v>
      </c>
      <c r="I8" s="54">
        <v>25</v>
      </c>
      <c r="J8" s="55">
        <v>122</v>
      </c>
      <c r="K8" s="56">
        <v>959</v>
      </c>
      <c r="L8" s="43"/>
    </row>
    <row r="9" spans="1:12" ht="15.75" thickBot="1" x14ac:dyDescent="0.3">
      <c r="A9" s="23"/>
      <c r="B9" s="15"/>
      <c r="C9" s="11"/>
      <c r="D9" s="7" t="s">
        <v>22</v>
      </c>
      <c r="E9" s="57" t="s">
        <v>41</v>
      </c>
      <c r="F9" s="58">
        <v>60</v>
      </c>
      <c r="G9" s="58">
        <v>11</v>
      </c>
      <c r="H9" s="58">
        <v>16</v>
      </c>
      <c r="I9" s="58">
        <v>26</v>
      </c>
      <c r="J9" s="59">
        <v>381</v>
      </c>
      <c r="K9" s="56">
        <v>3</v>
      </c>
      <c r="L9" s="43"/>
    </row>
    <row r="10" spans="1:12" ht="15.75" thickBot="1" x14ac:dyDescent="0.3">
      <c r="A10" s="23"/>
      <c r="B10" s="15"/>
      <c r="C10" s="11"/>
      <c r="D10" s="7" t="s">
        <v>23</v>
      </c>
      <c r="E10" s="57" t="s">
        <v>42</v>
      </c>
      <c r="F10" s="58">
        <v>130</v>
      </c>
      <c r="G10" s="52">
        <v>1</v>
      </c>
      <c r="H10" s="52">
        <v>0</v>
      </c>
      <c r="I10" s="52">
        <v>9</v>
      </c>
      <c r="J10" s="60">
        <v>47</v>
      </c>
      <c r="K10" s="60"/>
      <c r="L10" s="43"/>
    </row>
    <row r="11" spans="1:12" ht="15" x14ac:dyDescent="0.25">
      <c r="A11" s="23"/>
      <c r="B11" s="15"/>
      <c r="C11" s="11"/>
      <c r="D11" s="6" t="s">
        <v>25</v>
      </c>
      <c r="E11" s="53"/>
      <c r="F11" s="54"/>
      <c r="G11" s="54"/>
      <c r="H11" s="54"/>
      <c r="I11" s="54"/>
      <c r="J11" s="55"/>
      <c r="K11" s="56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/>
      <c r="H13" s="19"/>
      <c r="I13" s="19"/>
      <c r="J13" s="19"/>
      <c r="K13" s="25"/>
      <c r="L13" s="19">
        <v>63.72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1" t="s">
        <v>44</v>
      </c>
      <c r="F14" s="43">
        <v>60</v>
      </c>
      <c r="G14" s="43">
        <v>1</v>
      </c>
      <c r="H14" s="43">
        <v>4</v>
      </c>
      <c r="I14" s="43">
        <v>3</v>
      </c>
      <c r="J14" s="43">
        <v>56</v>
      </c>
      <c r="K14" s="62">
        <v>33</v>
      </c>
      <c r="L14" s="43"/>
    </row>
    <row r="15" spans="1:12" ht="15" x14ac:dyDescent="0.25">
      <c r="A15" s="23"/>
      <c r="B15" s="15"/>
      <c r="C15" s="11"/>
      <c r="D15" s="7" t="s">
        <v>26</v>
      </c>
      <c r="E15" s="53" t="s">
        <v>45</v>
      </c>
      <c r="F15" s="43">
        <v>200</v>
      </c>
      <c r="G15" s="43">
        <v>5</v>
      </c>
      <c r="H15" s="43">
        <v>7</v>
      </c>
      <c r="I15" s="43">
        <v>11</v>
      </c>
      <c r="J15" s="43">
        <v>133</v>
      </c>
      <c r="K15" s="63">
        <v>87</v>
      </c>
      <c r="L15" s="43"/>
    </row>
    <row r="16" spans="1:12" ht="15" x14ac:dyDescent="0.25">
      <c r="A16" s="23"/>
      <c r="B16" s="15"/>
      <c r="C16" s="11"/>
      <c r="D16" s="7" t="s">
        <v>27</v>
      </c>
      <c r="E16" s="53" t="s">
        <v>74</v>
      </c>
      <c r="F16" s="43">
        <v>90</v>
      </c>
      <c r="G16" s="43">
        <v>11</v>
      </c>
      <c r="H16" s="43">
        <v>9</v>
      </c>
      <c r="I16" s="43">
        <v>12</v>
      </c>
      <c r="J16" s="43">
        <v>183</v>
      </c>
      <c r="K16" s="63">
        <v>608</v>
      </c>
      <c r="L16" s="43"/>
    </row>
    <row r="17" spans="1:12" ht="15" x14ac:dyDescent="0.25">
      <c r="A17" s="23"/>
      <c r="B17" s="15"/>
      <c r="C17" s="11"/>
      <c r="D17" s="7" t="s">
        <v>28</v>
      </c>
      <c r="E17" s="53" t="s">
        <v>46</v>
      </c>
      <c r="F17" s="43">
        <v>150</v>
      </c>
      <c r="G17" s="43">
        <v>6</v>
      </c>
      <c r="H17" s="43">
        <v>5</v>
      </c>
      <c r="I17" s="43">
        <v>25</v>
      </c>
      <c r="J17" s="43">
        <v>168</v>
      </c>
      <c r="K17" s="63">
        <v>688</v>
      </c>
      <c r="L17" s="43"/>
    </row>
    <row r="18" spans="1:12" ht="15" x14ac:dyDescent="0.25">
      <c r="A18" s="23"/>
      <c r="B18" s="15"/>
      <c r="C18" s="11"/>
      <c r="D18" s="7" t="s">
        <v>29</v>
      </c>
      <c r="E18" s="53" t="s">
        <v>47</v>
      </c>
      <c r="F18" s="43">
        <v>200</v>
      </c>
      <c r="G18" s="43">
        <v>0</v>
      </c>
      <c r="H18" s="43">
        <v>0</v>
      </c>
      <c r="I18" s="43">
        <v>24</v>
      </c>
      <c r="J18" s="43">
        <v>94</v>
      </c>
      <c r="K18" s="63">
        <v>868</v>
      </c>
      <c r="L18" s="43"/>
    </row>
    <row r="19" spans="1:12" ht="15" x14ac:dyDescent="0.25">
      <c r="A19" s="23"/>
      <c r="B19" s="15"/>
      <c r="C19" s="11"/>
      <c r="D19" s="7" t="s">
        <v>30</v>
      </c>
      <c r="E19" s="53" t="s">
        <v>48</v>
      </c>
      <c r="F19" s="43">
        <v>50</v>
      </c>
      <c r="G19" s="43">
        <v>3</v>
      </c>
      <c r="H19" s="43">
        <v>0</v>
      </c>
      <c r="I19" s="43">
        <v>22</v>
      </c>
      <c r="J19" s="43">
        <v>113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53" t="s">
        <v>49</v>
      </c>
      <c r="F20" s="43">
        <v>50</v>
      </c>
      <c r="G20" s="43">
        <v>3</v>
      </c>
      <c r="H20" s="43">
        <v>0</v>
      </c>
      <c r="I20" s="43">
        <v>16</v>
      </c>
      <c r="J20" s="43">
        <v>85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800</v>
      </c>
      <c r="G23" s="64">
        <f>SUM(G6:G22)</f>
        <v>47</v>
      </c>
      <c r="H23" s="64">
        <f>SUM(H6:H22)</f>
        <v>48</v>
      </c>
      <c r="I23" s="64">
        <f>SUM(I6:I22)</f>
        <v>208</v>
      </c>
      <c r="J23" s="64">
        <f>SUM(J6:J22)</f>
        <v>1579</v>
      </c>
      <c r="K23" s="25"/>
      <c r="L23" s="19"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1390</v>
      </c>
      <c r="G24" s="32">
        <f t="shared" ref="G24:J24" si="0">G13+G23</f>
        <v>47</v>
      </c>
      <c r="H24" s="32">
        <f t="shared" si="0"/>
        <v>48</v>
      </c>
      <c r="I24" s="32">
        <f t="shared" si="0"/>
        <v>208</v>
      </c>
      <c r="J24" s="32">
        <f t="shared" si="0"/>
        <v>1579</v>
      </c>
      <c r="K24" s="32"/>
      <c r="L24" s="32">
        <f t="shared" ref="L24" si="1">L13+L23</f>
        <v>146.72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1" t="s">
        <v>77</v>
      </c>
      <c r="F25" s="40">
        <v>170</v>
      </c>
      <c r="G25" s="40">
        <v>28</v>
      </c>
      <c r="H25" s="40">
        <v>18</v>
      </c>
      <c r="I25" s="40">
        <v>33</v>
      </c>
      <c r="J25" s="40">
        <v>280</v>
      </c>
      <c r="K25" s="41">
        <v>469</v>
      </c>
      <c r="L25" s="40"/>
    </row>
    <row r="26" spans="1:12" ht="15" x14ac:dyDescent="0.25">
      <c r="A26" s="14"/>
      <c r="B26" s="15"/>
      <c r="C26" s="11"/>
      <c r="D26" s="6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3" t="s">
        <v>50</v>
      </c>
      <c r="F27" s="43">
        <v>200</v>
      </c>
      <c r="G27" s="43">
        <v>0</v>
      </c>
      <c r="H27" s="43">
        <v>0</v>
      </c>
      <c r="I27" s="43">
        <v>14</v>
      </c>
      <c r="J27" s="43">
        <v>46</v>
      </c>
      <c r="K27" s="44">
        <v>943</v>
      </c>
      <c r="L27" s="43"/>
    </row>
    <row r="28" spans="1:12" ht="15.75" thickBot="1" x14ac:dyDescent="0.3">
      <c r="A28" s="14"/>
      <c r="B28" s="15"/>
      <c r="C28" s="11"/>
      <c r="D28" s="7" t="s">
        <v>22</v>
      </c>
      <c r="E28" s="57" t="s">
        <v>51</v>
      </c>
      <c r="F28" s="43">
        <v>60</v>
      </c>
      <c r="G28" s="43">
        <v>6</v>
      </c>
      <c r="H28" s="43">
        <v>18</v>
      </c>
      <c r="I28" s="43">
        <v>36</v>
      </c>
      <c r="J28" s="43">
        <v>180</v>
      </c>
      <c r="K28" s="44">
        <v>4</v>
      </c>
      <c r="L28" s="43"/>
    </row>
    <row r="29" spans="1:12" ht="15" x14ac:dyDescent="0.25">
      <c r="A29" s="14"/>
      <c r="B29" s="15"/>
      <c r="C29" s="11"/>
      <c r="D29" s="7" t="s">
        <v>23</v>
      </c>
      <c r="E29" s="53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 t="s">
        <v>25</v>
      </c>
      <c r="E30" s="57" t="s">
        <v>78</v>
      </c>
      <c r="F30" s="43">
        <v>60</v>
      </c>
      <c r="G30" s="43">
        <v>1</v>
      </c>
      <c r="H30" s="43">
        <v>4</v>
      </c>
      <c r="I30" s="43">
        <v>2</v>
      </c>
      <c r="J30" s="43">
        <v>41</v>
      </c>
      <c r="K30" s="44">
        <v>13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>SUM(G25:G31)</f>
        <v>35</v>
      </c>
      <c r="H32" s="19">
        <f t="shared" ref="H32" si="2">SUM(H25:H31)</f>
        <v>40</v>
      </c>
      <c r="I32" s="19">
        <f t="shared" ref="I32" si="3">SUM(I25:I31)</f>
        <v>85</v>
      </c>
      <c r="J32" s="19">
        <f t="shared" ref="J32" si="4">SUM(J25:J31)</f>
        <v>547</v>
      </c>
      <c r="K32" s="25"/>
      <c r="L32" s="19">
        <v>63.72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1" t="s">
        <v>71</v>
      </c>
      <c r="F33" s="43">
        <v>60</v>
      </c>
      <c r="G33" s="43">
        <v>2</v>
      </c>
      <c r="H33" s="43">
        <v>4</v>
      </c>
      <c r="I33" s="43">
        <v>9</v>
      </c>
      <c r="J33" s="43">
        <v>53</v>
      </c>
      <c r="K33" s="44">
        <v>25</v>
      </c>
      <c r="L33" s="43"/>
    </row>
    <row r="34" spans="1:12" ht="15" x14ac:dyDescent="0.25">
      <c r="A34" s="14"/>
      <c r="B34" s="15"/>
      <c r="C34" s="11"/>
      <c r="D34" s="7" t="s">
        <v>26</v>
      </c>
      <c r="E34" s="53" t="s">
        <v>56</v>
      </c>
      <c r="F34" s="43">
        <v>200</v>
      </c>
      <c r="G34" s="43">
        <v>2</v>
      </c>
      <c r="H34" s="43">
        <v>4</v>
      </c>
      <c r="I34" s="43">
        <v>7</v>
      </c>
      <c r="J34" s="43">
        <v>68</v>
      </c>
      <c r="K34" s="44">
        <v>187</v>
      </c>
      <c r="L34" s="43"/>
    </row>
    <row r="35" spans="1:12" ht="15" x14ac:dyDescent="0.25">
      <c r="A35" s="14"/>
      <c r="B35" s="15"/>
      <c r="C35" s="11"/>
      <c r="D35" s="7" t="s">
        <v>27</v>
      </c>
      <c r="E35" s="53" t="s">
        <v>79</v>
      </c>
      <c r="F35" s="43">
        <v>800</v>
      </c>
      <c r="G35" s="43">
        <v>11</v>
      </c>
      <c r="H35" s="43">
        <v>4</v>
      </c>
      <c r="I35" s="43">
        <v>8</v>
      </c>
      <c r="J35" s="43">
        <v>107</v>
      </c>
      <c r="K35" s="44">
        <v>511</v>
      </c>
      <c r="L35" s="43"/>
    </row>
    <row r="36" spans="1:12" ht="15" x14ac:dyDescent="0.25">
      <c r="A36" s="14"/>
      <c r="B36" s="15"/>
      <c r="C36" s="11"/>
      <c r="D36" s="7" t="s">
        <v>28</v>
      </c>
      <c r="E36" s="53" t="s">
        <v>80</v>
      </c>
      <c r="F36" s="43">
        <v>150</v>
      </c>
      <c r="G36" s="43">
        <v>4</v>
      </c>
      <c r="H36" s="43">
        <v>5</v>
      </c>
      <c r="I36" s="43">
        <v>21</v>
      </c>
      <c r="J36" s="43">
        <v>138</v>
      </c>
      <c r="K36" s="44">
        <v>694</v>
      </c>
      <c r="L36" s="43"/>
    </row>
    <row r="37" spans="1:12" ht="15" x14ac:dyDescent="0.25">
      <c r="A37" s="14"/>
      <c r="B37" s="15"/>
      <c r="C37" s="11"/>
      <c r="D37" s="7" t="s">
        <v>29</v>
      </c>
      <c r="E37" s="53" t="s">
        <v>81</v>
      </c>
      <c r="F37" s="43">
        <v>200</v>
      </c>
      <c r="G37" s="43">
        <v>1</v>
      </c>
      <c r="H37" s="43">
        <v>0</v>
      </c>
      <c r="I37" s="43">
        <v>21</v>
      </c>
      <c r="J37" s="43">
        <v>92</v>
      </c>
      <c r="K37" s="63"/>
      <c r="L37" s="43"/>
    </row>
    <row r="38" spans="1:12" ht="15" x14ac:dyDescent="0.25">
      <c r="A38" s="14"/>
      <c r="B38" s="15"/>
      <c r="C38" s="11"/>
      <c r="D38" s="7" t="s">
        <v>30</v>
      </c>
      <c r="E38" s="53" t="s">
        <v>48</v>
      </c>
      <c r="F38" s="43">
        <v>50</v>
      </c>
      <c r="G38" s="43">
        <v>3</v>
      </c>
      <c r="H38" s="43">
        <v>0</v>
      </c>
      <c r="I38" s="43">
        <v>22</v>
      </c>
      <c r="J38" s="43">
        <v>113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3" t="s">
        <v>49</v>
      </c>
      <c r="F39" s="43">
        <v>50</v>
      </c>
      <c r="G39" s="43">
        <v>3</v>
      </c>
      <c r="H39" s="43">
        <v>0</v>
      </c>
      <c r="I39" s="43">
        <v>16</v>
      </c>
      <c r="J39" s="43">
        <v>85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1510</v>
      </c>
      <c r="G42" s="19">
        <f t="shared" ref="G42" si="5">SUM(G33:G41)</f>
        <v>26</v>
      </c>
      <c r="H42" s="19">
        <f t="shared" ref="H42" si="6">SUM(H33:H41)</f>
        <v>17</v>
      </c>
      <c r="I42" s="19">
        <f t="shared" ref="I42" si="7">SUM(I33:I41)</f>
        <v>104</v>
      </c>
      <c r="J42" s="19">
        <f t="shared" ref="J42" si="8">SUM(J33:J41)</f>
        <v>656</v>
      </c>
      <c r="K42" s="25"/>
      <c r="L42" s="19"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2000</v>
      </c>
      <c r="G43" s="32">
        <f t="shared" ref="G43" si="9">G32+G42</f>
        <v>61</v>
      </c>
      <c r="H43" s="32">
        <f t="shared" ref="H43" si="10">H32+H42</f>
        <v>57</v>
      </c>
      <c r="I43" s="32">
        <f t="shared" ref="I43" si="11">I32+I42</f>
        <v>189</v>
      </c>
      <c r="J43" s="32">
        <f t="shared" ref="J43:L43" si="12">J32+J42</f>
        <v>1203</v>
      </c>
      <c r="K43" s="32"/>
      <c r="L43" s="32">
        <f t="shared" si="12"/>
        <v>146.72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82</v>
      </c>
      <c r="F44" s="66">
        <v>200</v>
      </c>
      <c r="G44" s="66">
        <v>6</v>
      </c>
      <c r="H44" s="66">
        <v>6</v>
      </c>
      <c r="I44" s="66">
        <v>18</v>
      </c>
      <c r="J44" s="66">
        <v>142</v>
      </c>
      <c r="K44" s="67">
        <v>94</v>
      </c>
      <c r="L44" s="40"/>
    </row>
    <row r="45" spans="1:12" ht="15" x14ac:dyDescent="0.25">
      <c r="A45" s="23"/>
      <c r="B45" s="15"/>
      <c r="C45" s="11"/>
      <c r="D45" s="6"/>
      <c r="E45" s="42"/>
      <c r="F45" s="68"/>
      <c r="G45" s="68"/>
      <c r="H45" s="68"/>
      <c r="I45" s="68"/>
      <c r="J45" s="68"/>
      <c r="K45" s="69"/>
      <c r="L45" s="43"/>
    </row>
    <row r="46" spans="1:12" ht="15" x14ac:dyDescent="0.25">
      <c r="A46" s="23"/>
      <c r="B46" s="15"/>
      <c r="C46" s="11"/>
      <c r="D46" s="7" t="s">
        <v>21</v>
      </c>
      <c r="E46" s="53" t="s">
        <v>50</v>
      </c>
      <c r="F46" s="68">
        <v>200</v>
      </c>
      <c r="G46" s="68">
        <v>0</v>
      </c>
      <c r="H46" s="68">
        <v>0</v>
      </c>
      <c r="I46" s="68">
        <v>14</v>
      </c>
      <c r="J46" s="68">
        <v>46</v>
      </c>
      <c r="K46" s="69">
        <v>943</v>
      </c>
      <c r="L46" s="43"/>
    </row>
    <row r="47" spans="1:12" ht="15.75" thickBot="1" x14ac:dyDescent="0.3">
      <c r="A47" s="23"/>
      <c r="B47" s="15"/>
      <c r="C47" s="11"/>
      <c r="D47" s="7" t="s">
        <v>22</v>
      </c>
      <c r="E47" s="57" t="s">
        <v>83</v>
      </c>
      <c r="F47" s="70">
        <v>50</v>
      </c>
      <c r="G47" s="70">
        <v>4</v>
      </c>
      <c r="H47" s="70">
        <v>1</v>
      </c>
      <c r="I47" s="70">
        <v>25</v>
      </c>
      <c r="J47" s="71">
        <v>114</v>
      </c>
      <c r="K47" s="72"/>
      <c r="L47" s="43"/>
    </row>
    <row r="48" spans="1:12" ht="15" x14ac:dyDescent="0.25">
      <c r="A48" s="23"/>
      <c r="B48" s="15"/>
      <c r="C48" s="11"/>
      <c r="D48" s="7"/>
      <c r="E48" s="42" t="s">
        <v>84</v>
      </c>
      <c r="F48" s="68">
        <v>10</v>
      </c>
      <c r="G48" s="68">
        <v>0</v>
      </c>
      <c r="H48" s="68">
        <v>9</v>
      </c>
      <c r="I48" s="68">
        <v>1</v>
      </c>
      <c r="J48" s="68">
        <v>75</v>
      </c>
      <c r="K48" s="69">
        <v>41</v>
      </c>
      <c r="L48" s="43"/>
    </row>
    <row r="49" spans="1:12" ht="15" x14ac:dyDescent="0.25">
      <c r="A49" s="23"/>
      <c r="B49" s="15"/>
      <c r="C49" s="11"/>
      <c r="D49" s="6" t="s">
        <v>25</v>
      </c>
      <c r="E49" s="42" t="s">
        <v>43</v>
      </c>
      <c r="F49" s="68">
        <v>50</v>
      </c>
      <c r="G49" s="68">
        <v>1</v>
      </c>
      <c r="H49" s="68">
        <v>3</v>
      </c>
      <c r="I49" s="68">
        <v>5</v>
      </c>
      <c r="J49" s="68">
        <v>42</v>
      </c>
      <c r="K49" s="69">
        <v>38</v>
      </c>
      <c r="L49" s="43"/>
    </row>
    <row r="50" spans="1:12" ht="15" x14ac:dyDescent="0.25">
      <c r="A50" s="23"/>
      <c r="B50" s="15"/>
      <c r="C50" s="11"/>
      <c r="D50" s="6"/>
      <c r="E50" s="42"/>
      <c r="F50" s="68"/>
      <c r="G50" s="68"/>
      <c r="H50" s="68"/>
      <c r="I50" s="68"/>
      <c r="J50" s="68"/>
      <c r="K50" s="69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73">
        <f>SUM(F44:F50)</f>
        <v>510</v>
      </c>
      <c r="G51" s="73">
        <f t="shared" ref="G51" si="13">SUM(G44:G50)</f>
        <v>11</v>
      </c>
      <c r="H51" s="73">
        <f t="shared" ref="H51" si="14">SUM(H44:H50)</f>
        <v>19</v>
      </c>
      <c r="I51" s="73">
        <f t="shared" ref="I51" si="15">SUM(I44:I50)</f>
        <v>63</v>
      </c>
      <c r="J51" s="73">
        <f t="shared" ref="J51" si="16">SUM(J44:J50)</f>
        <v>419</v>
      </c>
      <c r="K51" s="74"/>
      <c r="L51" s="19">
        <v>63.72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1" t="s">
        <v>85</v>
      </c>
      <c r="F52" s="43">
        <v>60</v>
      </c>
      <c r="G52" s="43">
        <v>1</v>
      </c>
      <c r="H52" s="43">
        <v>4</v>
      </c>
      <c r="I52" s="43">
        <v>5</v>
      </c>
      <c r="J52" s="43">
        <v>53</v>
      </c>
      <c r="K52" s="44">
        <v>42</v>
      </c>
      <c r="L52" s="43"/>
    </row>
    <row r="53" spans="1:12" ht="15" x14ac:dyDescent="0.25">
      <c r="A53" s="23"/>
      <c r="B53" s="15"/>
      <c r="C53" s="11"/>
      <c r="D53" s="7" t="s">
        <v>26</v>
      </c>
      <c r="E53" s="53" t="s">
        <v>86</v>
      </c>
      <c r="F53" s="43">
        <v>200</v>
      </c>
      <c r="G53" s="43">
        <v>5</v>
      </c>
      <c r="H53" s="43">
        <v>5</v>
      </c>
      <c r="I53" s="43">
        <v>13</v>
      </c>
      <c r="J53" s="43">
        <v>108</v>
      </c>
      <c r="K53" s="44">
        <v>206</v>
      </c>
      <c r="L53" s="43"/>
    </row>
    <row r="54" spans="1:12" ht="15" x14ac:dyDescent="0.25">
      <c r="A54" s="23"/>
      <c r="B54" s="15"/>
      <c r="C54" s="11"/>
      <c r="D54" s="7" t="s">
        <v>27</v>
      </c>
      <c r="E54" s="53" t="s">
        <v>87</v>
      </c>
      <c r="F54" s="43" t="s">
        <v>88</v>
      </c>
      <c r="G54" s="43">
        <v>16</v>
      </c>
      <c r="H54" s="43">
        <v>19</v>
      </c>
      <c r="I54" s="43">
        <v>5</v>
      </c>
      <c r="J54" s="43">
        <v>253</v>
      </c>
      <c r="K54" s="44">
        <v>104</v>
      </c>
      <c r="L54" s="43"/>
    </row>
    <row r="55" spans="1:12" ht="15" x14ac:dyDescent="0.25">
      <c r="A55" s="23"/>
      <c r="B55" s="15"/>
      <c r="C55" s="11"/>
      <c r="D55" s="7" t="s">
        <v>28</v>
      </c>
      <c r="E55" s="53" t="s">
        <v>89</v>
      </c>
      <c r="F55" s="43">
        <v>150</v>
      </c>
      <c r="G55" s="43">
        <v>6</v>
      </c>
      <c r="H55" s="43">
        <v>5</v>
      </c>
      <c r="I55" s="43">
        <v>27</v>
      </c>
      <c r="J55" s="43">
        <v>169</v>
      </c>
      <c r="K55" s="44">
        <v>688</v>
      </c>
      <c r="L55" s="43"/>
    </row>
    <row r="56" spans="1:12" ht="15" x14ac:dyDescent="0.25">
      <c r="A56" s="23"/>
      <c r="B56" s="15"/>
      <c r="C56" s="11"/>
      <c r="D56" s="7" t="s">
        <v>29</v>
      </c>
      <c r="E56" s="53" t="s">
        <v>47</v>
      </c>
      <c r="F56" s="43">
        <v>200</v>
      </c>
      <c r="G56" s="43">
        <v>0</v>
      </c>
      <c r="H56" s="43">
        <v>0</v>
      </c>
      <c r="I56" s="43">
        <v>24</v>
      </c>
      <c r="J56" s="43">
        <v>94</v>
      </c>
      <c r="K56" s="63">
        <v>868</v>
      </c>
      <c r="L56" s="43"/>
    </row>
    <row r="57" spans="1:12" ht="15" x14ac:dyDescent="0.25">
      <c r="A57" s="23"/>
      <c r="B57" s="15"/>
      <c r="C57" s="11"/>
      <c r="D57" s="7" t="s">
        <v>30</v>
      </c>
      <c r="E57" s="53" t="s">
        <v>48</v>
      </c>
      <c r="F57" s="43">
        <v>50</v>
      </c>
      <c r="G57" s="43">
        <v>3</v>
      </c>
      <c r="H57" s="43">
        <v>0</v>
      </c>
      <c r="I57" s="43">
        <v>22</v>
      </c>
      <c r="J57" s="43">
        <v>113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3" t="s">
        <v>49</v>
      </c>
      <c r="F58" s="43">
        <v>50</v>
      </c>
      <c r="G58" s="43">
        <v>3</v>
      </c>
      <c r="H58" s="43">
        <v>0</v>
      </c>
      <c r="I58" s="43">
        <v>16</v>
      </c>
      <c r="J58" s="43">
        <v>85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17">SUM(G52:G60)</f>
        <v>34</v>
      </c>
      <c r="H61" s="19">
        <f t="shared" ref="H61" si="18">SUM(H52:H60)</f>
        <v>33</v>
      </c>
      <c r="I61" s="19">
        <f t="shared" ref="I61" si="19">SUM(I52:I60)</f>
        <v>112</v>
      </c>
      <c r="J61" s="19">
        <f t="shared" ref="J61" si="20">SUM(J52:J60)</f>
        <v>875</v>
      </c>
      <c r="K61" s="25"/>
      <c r="L61" s="19"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1220</v>
      </c>
      <c r="G62" s="32">
        <f t="shared" ref="G62" si="21">G51+G61</f>
        <v>45</v>
      </c>
      <c r="H62" s="32">
        <f t="shared" ref="H62" si="22">H51+H61</f>
        <v>52</v>
      </c>
      <c r="I62" s="32">
        <f t="shared" ref="I62" si="23">I51+I61</f>
        <v>175</v>
      </c>
      <c r="J62" s="32">
        <f t="shared" ref="J62:L62" si="24">J51+J61</f>
        <v>1294</v>
      </c>
      <c r="K62" s="32"/>
      <c r="L62" s="32">
        <f t="shared" si="24"/>
        <v>146.72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1" t="s">
        <v>72</v>
      </c>
      <c r="F63" s="40">
        <v>205</v>
      </c>
      <c r="G63" s="40">
        <v>12</v>
      </c>
      <c r="H63" s="40">
        <v>20</v>
      </c>
      <c r="I63" s="40">
        <v>6</v>
      </c>
      <c r="J63" s="40">
        <v>345</v>
      </c>
      <c r="K63" s="41">
        <v>438</v>
      </c>
      <c r="L63" s="40"/>
    </row>
    <row r="64" spans="1:12" ht="15" x14ac:dyDescent="0.25">
      <c r="A64" s="23"/>
      <c r="B64" s="15"/>
      <c r="C64" s="11"/>
      <c r="D64" s="6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3" t="s">
        <v>57</v>
      </c>
      <c r="F65" s="43">
        <v>200</v>
      </c>
      <c r="G65" s="43">
        <v>1</v>
      </c>
      <c r="H65" s="43">
        <v>2</v>
      </c>
      <c r="I65" s="43">
        <v>22</v>
      </c>
      <c r="J65" s="43">
        <v>129</v>
      </c>
      <c r="K65" s="44">
        <v>951</v>
      </c>
      <c r="L65" s="43"/>
    </row>
    <row r="66" spans="1:12" ht="15" x14ac:dyDescent="0.25">
      <c r="A66" s="23"/>
      <c r="B66" s="15"/>
      <c r="C66" s="11"/>
      <c r="D66" s="7" t="s">
        <v>22</v>
      </c>
      <c r="E66" s="53" t="s">
        <v>90</v>
      </c>
      <c r="F66" s="43">
        <v>50</v>
      </c>
      <c r="G66" s="43">
        <v>4</v>
      </c>
      <c r="H66" s="43">
        <v>1</v>
      </c>
      <c r="I66" s="43">
        <v>25</v>
      </c>
      <c r="J66" s="43">
        <v>114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53" t="s">
        <v>91</v>
      </c>
      <c r="F67" s="43">
        <v>50</v>
      </c>
      <c r="G67" s="43">
        <v>2</v>
      </c>
      <c r="H67" s="43">
        <v>1</v>
      </c>
      <c r="I67" s="43">
        <v>4</v>
      </c>
      <c r="J67" s="43">
        <v>24</v>
      </c>
      <c r="K67" s="44">
        <v>14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25">SUM(G63:G69)</f>
        <v>19</v>
      </c>
      <c r="H70" s="19">
        <f t="shared" ref="H70" si="26">SUM(H63:H69)</f>
        <v>24</v>
      </c>
      <c r="I70" s="19">
        <f t="shared" ref="I70" si="27">SUM(I63:I69)</f>
        <v>57</v>
      </c>
      <c r="J70" s="19">
        <f t="shared" ref="J70" si="28">SUM(J63:J69)</f>
        <v>612</v>
      </c>
      <c r="K70" s="25"/>
      <c r="L70" s="19">
        <v>63.72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61" t="s">
        <v>43</v>
      </c>
      <c r="F71" s="43">
        <v>60</v>
      </c>
      <c r="G71" s="43">
        <v>1</v>
      </c>
      <c r="H71" s="43">
        <v>0</v>
      </c>
      <c r="I71" s="43">
        <v>5</v>
      </c>
      <c r="J71" s="43">
        <v>47</v>
      </c>
      <c r="K71" s="44">
        <v>38</v>
      </c>
      <c r="L71" s="43"/>
    </row>
    <row r="72" spans="1:12" ht="15" x14ac:dyDescent="0.25">
      <c r="A72" s="23"/>
      <c r="B72" s="15"/>
      <c r="C72" s="11"/>
      <c r="D72" s="7" t="s">
        <v>26</v>
      </c>
      <c r="E72" s="53" t="s">
        <v>60</v>
      </c>
      <c r="F72" s="43">
        <v>200</v>
      </c>
      <c r="G72" s="43">
        <v>2</v>
      </c>
      <c r="H72" s="43">
        <v>4</v>
      </c>
      <c r="I72" s="43">
        <v>70</v>
      </c>
      <c r="J72" s="43">
        <v>100</v>
      </c>
      <c r="K72" s="44">
        <v>170</v>
      </c>
      <c r="L72" s="43"/>
    </row>
    <row r="73" spans="1:12" ht="15" x14ac:dyDescent="0.25">
      <c r="A73" s="23"/>
      <c r="B73" s="15"/>
      <c r="C73" s="11"/>
      <c r="D73" s="7" t="s">
        <v>27</v>
      </c>
      <c r="E73" s="53" t="s">
        <v>61</v>
      </c>
      <c r="F73" s="43">
        <v>250</v>
      </c>
      <c r="G73" s="43">
        <v>17</v>
      </c>
      <c r="H73" s="43">
        <v>7</v>
      </c>
      <c r="I73" s="43">
        <v>19</v>
      </c>
      <c r="J73" s="43">
        <v>265</v>
      </c>
      <c r="K73" s="44">
        <v>436</v>
      </c>
      <c r="L73" s="43"/>
    </row>
    <row r="74" spans="1:12" ht="15" x14ac:dyDescent="0.25">
      <c r="A74" s="23"/>
      <c r="B74" s="15"/>
      <c r="C74" s="11"/>
      <c r="D74" s="7" t="s">
        <v>28</v>
      </c>
      <c r="E74" s="53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3" t="s">
        <v>47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63">
        <v>868</v>
      </c>
      <c r="L75" s="43"/>
    </row>
    <row r="76" spans="1:12" ht="15" x14ac:dyDescent="0.25">
      <c r="A76" s="23"/>
      <c r="B76" s="15"/>
      <c r="C76" s="11"/>
      <c r="D76" s="7" t="s">
        <v>30</v>
      </c>
      <c r="E76" s="53" t="s">
        <v>48</v>
      </c>
      <c r="F76" s="43">
        <v>50</v>
      </c>
      <c r="G76" s="43">
        <v>3</v>
      </c>
      <c r="H76" s="43">
        <v>0</v>
      </c>
      <c r="I76" s="43">
        <v>22</v>
      </c>
      <c r="J76" s="43">
        <v>113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3" t="s">
        <v>49</v>
      </c>
      <c r="F77" s="43">
        <v>50</v>
      </c>
      <c r="G77" s="43">
        <v>3</v>
      </c>
      <c r="H77" s="43">
        <v>0</v>
      </c>
      <c r="I77" s="43">
        <v>16</v>
      </c>
      <c r="J77" s="43">
        <v>85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29">SUM(G71:G79)</f>
        <v>26</v>
      </c>
      <c r="H80" s="19">
        <f t="shared" ref="H80" si="30">SUM(H71:H79)</f>
        <v>11</v>
      </c>
      <c r="I80" s="19">
        <f t="shared" ref="I80" si="31">SUM(I71:I79)</f>
        <v>156</v>
      </c>
      <c r="J80" s="19">
        <f t="shared" ref="J80" si="32">SUM(J71:J79)</f>
        <v>704</v>
      </c>
      <c r="K80" s="25"/>
      <c r="L80" s="19"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1315</v>
      </c>
      <c r="G81" s="32">
        <f t="shared" ref="G81" si="33">G70+G80</f>
        <v>45</v>
      </c>
      <c r="H81" s="32">
        <f t="shared" ref="H81" si="34">H70+H80</f>
        <v>35</v>
      </c>
      <c r="I81" s="32">
        <f t="shared" ref="I81" si="35">I70+I80</f>
        <v>213</v>
      </c>
      <c r="J81" s="32">
        <f t="shared" ref="J81:L81" si="36">J70+J80</f>
        <v>1316</v>
      </c>
      <c r="K81" s="32"/>
      <c r="L81" s="32">
        <f t="shared" si="36"/>
        <v>146.72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1" t="s">
        <v>62</v>
      </c>
      <c r="F82" s="40">
        <v>160</v>
      </c>
      <c r="G82" s="66">
        <v>20</v>
      </c>
      <c r="H82" s="66">
        <v>19</v>
      </c>
      <c r="I82" s="66">
        <v>32</v>
      </c>
      <c r="J82" s="66">
        <v>341</v>
      </c>
      <c r="K82" s="67">
        <v>467</v>
      </c>
      <c r="L82" s="40"/>
    </row>
    <row r="83" spans="1:12" ht="15" x14ac:dyDescent="0.25">
      <c r="A83" s="23"/>
      <c r="B83" s="15"/>
      <c r="C83" s="11"/>
      <c r="D83" s="6"/>
      <c r="F83" s="43"/>
      <c r="G83" s="68"/>
      <c r="H83" s="68"/>
      <c r="I83" s="68"/>
      <c r="J83" s="68"/>
      <c r="K83" s="69"/>
      <c r="L83" s="43"/>
    </row>
    <row r="84" spans="1:12" ht="15" x14ac:dyDescent="0.25">
      <c r="A84" s="23"/>
      <c r="B84" s="15"/>
      <c r="C84" s="11"/>
      <c r="D84" s="7" t="s">
        <v>21</v>
      </c>
      <c r="E84" s="53" t="s">
        <v>50</v>
      </c>
      <c r="F84" s="68">
        <v>200</v>
      </c>
      <c r="G84" s="68">
        <v>0</v>
      </c>
      <c r="H84" s="68">
        <v>0</v>
      </c>
      <c r="I84" s="68">
        <v>14</v>
      </c>
      <c r="J84" s="68">
        <v>46</v>
      </c>
      <c r="K84" s="69">
        <v>943</v>
      </c>
      <c r="L84" s="43"/>
    </row>
    <row r="85" spans="1:12" ht="15" x14ac:dyDescent="0.25">
      <c r="A85" s="23"/>
      <c r="B85" s="15"/>
      <c r="C85" s="11"/>
      <c r="D85" s="7" t="s">
        <v>22</v>
      </c>
      <c r="E85" s="53" t="s">
        <v>48</v>
      </c>
      <c r="F85" s="43">
        <v>50</v>
      </c>
      <c r="G85" s="68">
        <v>3</v>
      </c>
      <c r="H85" s="68">
        <v>0</v>
      </c>
      <c r="I85" s="68">
        <v>22</v>
      </c>
      <c r="J85" s="68">
        <v>113</v>
      </c>
      <c r="K85" s="69"/>
      <c r="L85" s="43"/>
    </row>
    <row r="86" spans="1:12" ht="15" x14ac:dyDescent="0.25">
      <c r="A86" s="23"/>
      <c r="B86" s="15"/>
      <c r="C86" s="11"/>
      <c r="D86" s="7" t="s">
        <v>23</v>
      </c>
      <c r="E86" s="65" t="s">
        <v>42</v>
      </c>
      <c r="F86" s="68">
        <v>100</v>
      </c>
      <c r="G86" s="68">
        <v>1</v>
      </c>
      <c r="H86" s="68">
        <v>0</v>
      </c>
      <c r="I86" s="68">
        <v>9</v>
      </c>
      <c r="J86" s="68">
        <v>47</v>
      </c>
      <c r="K86" s="69"/>
      <c r="L86" s="43"/>
    </row>
    <row r="87" spans="1:12" ht="15.75" thickBot="1" x14ac:dyDescent="0.3">
      <c r="A87" s="23"/>
      <c r="B87" s="15"/>
      <c r="C87" s="11"/>
      <c r="D87" s="6"/>
      <c r="E87" s="57" t="s">
        <v>92</v>
      </c>
      <c r="F87" s="43" t="s">
        <v>93</v>
      </c>
      <c r="G87" s="68">
        <v>7</v>
      </c>
      <c r="H87" s="68">
        <v>6</v>
      </c>
      <c r="I87" s="68">
        <v>1</v>
      </c>
      <c r="J87" s="68">
        <v>76</v>
      </c>
      <c r="K87" s="69">
        <v>424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68"/>
      <c r="H88" s="68"/>
      <c r="I88" s="68"/>
      <c r="J88" s="68"/>
      <c r="K88" s="69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73">
        <f t="shared" ref="G89" si="37">SUM(G82:G88)</f>
        <v>31</v>
      </c>
      <c r="H89" s="73">
        <f t="shared" ref="H89" si="38">SUM(H82:H88)</f>
        <v>25</v>
      </c>
      <c r="I89" s="73">
        <f t="shared" ref="I89" si="39">SUM(I82:I88)</f>
        <v>78</v>
      </c>
      <c r="J89" s="73">
        <f t="shared" ref="J89" si="40">SUM(J82:J88)</f>
        <v>623</v>
      </c>
      <c r="K89" s="74"/>
      <c r="L89" s="19">
        <v>63.72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1" t="s">
        <v>63</v>
      </c>
      <c r="F90" s="43">
        <v>60</v>
      </c>
      <c r="G90" s="43">
        <v>0</v>
      </c>
      <c r="H90" s="43">
        <v>4</v>
      </c>
      <c r="I90" s="43">
        <v>5</v>
      </c>
      <c r="J90" s="43">
        <v>58</v>
      </c>
      <c r="K90" s="69">
        <v>45</v>
      </c>
      <c r="L90" s="43"/>
    </row>
    <row r="91" spans="1:12" ht="15" x14ac:dyDescent="0.25">
      <c r="A91" s="23"/>
      <c r="B91" s="15"/>
      <c r="C91" s="11"/>
      <c r="D91" s="7" t="s">
        <v>26</v>
      </c>
      <c r="E91" s="53" t="s">
        <v>64</v>
      </c>
      <c r="F91" s="43">
        <v>200</v>
      </c>
      <c r="G91" s="43">
        <v>1</v>
      </c>
      <c r="H91" s="43">
        <v>5</v>
      </c>
      <c r="I91" s="43">
        <v>12</v>
      </c>
      <c r="J91" s="43">
        <v>170</v>
      </c>
      <c r="K91" s="69">
        <v>202</v>
      </c>
      <c r="L91" s="43"/>
    </row>
    <row r="92" spans="1:12" ht="15" x14ac:dyDescent="0.25">
      <c r="A92" s="23"/>
      <c r="B92" s="15"/>
      <c r="C92" s="11"/>
      <c r="D92" s="7" t="s">
        <v>27</v>
      </c>
      <c r="E92" s="53" t="s">
        <v>94</v>
      </c>
      <c r="F92" s="43" t="s">
        <v>95</v>
      </c>
      <c r="G92" s="43">
        <v>14</v>
      </c>
      <c r="H92" s="43">
        <v>13</v>
      </c>
      <c r="I92" s="43">
        <v>11</v>
      </c>
      <c r="J92" s="43">
        <v>219</v>
      </c>
      <c r="K92" s="69">
        <v>307</v>
      </c>
      <c r="L92" s="43"/>
    </row>
    <row r="93" spans="1:12" ht="15" x14ac:dyDescent="0.25">
      <c r="A93" s="23"/>
      <c r="B93" s="15"/>
      <c r="C93" s="11"/>
      <c r="D93" s="7" t="s">
        <v>28</v>
      </c>
      <c r="E93" s="53" t="s">
        <v>55</v>
      </c>
      <c r="F93" s="43">
        <v>150</v>
      </c>
      <c r="G93" s="43">
        <v>3</v>
      </c>
      <c r="H93" s="43">
        <v>4</v>
      </c>
      <c r="I93" s="43">
        <v>22</v>
      </c>
      <c r="J93" s="43">
        <v>127</v>
      </c>
      <c r="K93" s="69">
        <v>694</v>
      </c>
    </row>
    <row r="94" spans="1:12" ht="15" x14ac:dyDescent="0.25">
      <c r="A94" s="23"/>
      <c r="B94" s="15"/>
      <c r="C94" s="11"/>
      <c r="D94" s="7" t="s">
        <v>29</v>
      </c>
      <c r="E94" s="53" t="s">
        <v>47</v>
      </c>
      <c r="F94" s="43">
        <v>200</v>
      </c>
      <c r="G94" s="43">
        <v>0</v>
      </c>
      <c r="H94" s="43">
        <v>0</v>
      </c>
      <c r="I94" s="43">
        <v>24</v>
      </c>
      <c r="J94" s="43">
        <v>94</v>
      </c>
      <c r="K94" s="75">
        <v>868</v>
      </c>
      <c r="L94" s="43"/>
    </row>
    <row r="95" spans="1:12" ht="15" x14ac:dyDescent="0.25">
      <c r="A95" s="23"/>
      <c r="B95" s="15"/>
      <c r="C95" s="11"/>
      <c r="D95" s="7" t="s">
        <v>30</v>
      </c>
      <c r="E95" s="53" t="s">
        <v>48</v>
      </c>
      <c r="F95" s="43">
        <v>50</v>
      </c>
      <c r="G95" s="43">
        <v>3</v>
      </c>
      <c r="H95" s="43">
        <v>0</v>
      </c>
      <c r="I95" s="43">
        <v>22</v>
      </c>
      <c r="J95" s="43">
        <v>113</v>
      </c>
      <c r="K95" s="69"/>
      <c r="L95" s="43"/>
    </row>
    <row r="96" spans="1:12" ht="15" x14ac:dyDescent="0.25">
      <c r="A96" s="23"/>
      <c r="B96" s="15"/>
      <c r="C96" s="11"/>
      <c r="D96" s="7" t="s">
        <v>31</v>
      </c>
      <c r="E96" s="53" t="s">
        <v>49</v>
      </c>
      <c r="F96" s="43">
        <v>50</v>
      </c>
      <c r="G96" s="43">
        <v>3</v>
      </c>
      <c r="H96" s="43">
        <v>0</v>
      </c>
      <c r="I96" s="43">
        <v>16</v>
      </c>
      <c r="J96" s="43">
        <v>85</v>
      </c>
      <c r="K96" s="69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69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69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1">SUM(G90:G98)</f>
        <v>24</v>
      </c>
      <c r="H99" s="19">
        <f t="shared" ref="H99" si="42">SUM(H90:H98)</f>
        <v>26</v>
      </c>
      <c r="I99" s="19">
        <f t="shared" ref="I99" si="43">SUM(I90:I98)</f>
        <v>112</v>
      </c>
      <c r="J99" s="19">
        <f t="shared" ref="J99" si="44">SUM(J90:J98)</f>
        <v>866</v>
      </c>
      <c r="K99" s="74"/>
      <c r="L99" s="19"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1220</v>
      </c>
      <c r="G100" s="32">
        <f t="shared" ref="G100" si="45">G89+G99</f>
        <v>55</v>
      </c>
      <c r="H100" s="32">
        <f t="shared" ref="H100" si="46">H89+H99</f>
        <v>51</v>
      </c>
      <c r="I100" s="32">
        <f t="shared" ref="I100" si="47">I89+I99</f>
        <v>190</v>
      </c>
      <c r="J100" s="32">
        <f t="shared" ref="J100:L100" si="48">J89+J99</f>
        <v>1489</v>
      </c>
      <c r="K100" s="76"/>
      <c r="L100" s="32">
        <f t="shared" si="48"/>
        <v>146.72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51" t="s">
        <v>65</v>
      </c>
      <c r="F101" s="66">
        <v>200</v>
      </c>
      <c r="G101" s="66">
        <v>5</v>
      </c>
      <c r="H101" s="66">
        <v>8</v>
      </c>
      <c r="I101" s="66">
        <v>31</v>
      </c>
      <c r="J101" s="66">
        <v>231</v>
      </c>
      <c r="K101" s="67">
        <v>100</v>
      </c>
      <c r="L101" s="40"/>
    </row>
    <row r="102" spans="1:12" ht="15" x14ac:dyDescent="0.25">
      <c r="A102" s="23"/>
      <c r="B102" s="15"/>
      <c r="C102" s="11"/>
      <c r="D102" s="6"/>
      <c r="F102" s="68"/>
      <c r="G102" s="68"/>
      <c r="H102" s="68"/>
      <c r="I102" s="68"/>
      <c r="J102" s="68"/>
      <c r="K102" s="69"/>
      <c r="L102" s="43"/>
    </row>
    <row r="103" spans="1:12" ht="15" x14ac:dyDescent="0.25">
      <c r="A103" s="23"/>
      <c r="B103" s="15"/>
      <c r="C103" s="11"/>
      <c r="D103" s="7" t="s">
        <v>21</v>
      </c>
      <c r="E103" s="53" t="s">
        <v>66</v>
      </c>
      <c r="F103" s="68">
        <v>200</v>
      </c>
      <c r="G103" s="68">
        <v>3</v>
      </c>
      <c r="H103" s="68">
        <v>3</v>
      </c>
      <c r="I103" s="68">
        <v>23</v>
      </c>
      <c r="J103" s="68">
        <v>145</v>
      </c>
      <c r="K103" s="69">
        <v>959</v>
      </c>
      <c r="L103" s="43"/>
    </row>
    <row r="104" spans="1:12" ht="15.75" thickBot="1" x14ac:dyDescent="0.3">
      <c r="A104" s="23"/>
      <c r="B104" s="15"/>
      <c r="C104" s="11"/>
      <c r="D104" s="7" t="s">
        <v>22</v>
      </c>
      <c r="E104" s="57" t="s">
        <v>41</v>
      </c>
      <c r="F104" s="70">
        <v>60</v>
      </c>
      <c r="G104" s="70">
        <v>11</v>
      </c>
      <c r="H104" s="70">
        <v>16</v>
      </c>
      <c r="I104" s="70">
        <v>26</v>
      </c>
      <c r="J104" s="71">
        <v>381</v>
      </c>
      <c r="K104" s="72">
        <v>3</v>
      </c>
      <c r="L104" s="43"/>
    </row>
    <row r="105" spans="1:12" ht="15.75" thickBot="1" x14ac:dyDescent="0.3">
      <c r="A105" s="23"/>
      <c r="B105" s="15"/>
      <c r="C105" s="11"/>
      <c r="D105" s="7" t="s">
        <v>23</v>
      </c>
      <c r="E105" s="57"/>
      <c r="F105" s="68"/>
      <c r="G105" s="68"/>
      <c r="H105" s="68"/>
      <c r="I105" s="68"/>
      <c r="J105" s="68"/>
      <c r="K105" s="69"/>
      <c r="L105" s="43"/>
    </row>
    <row r="106" spans="1:12" ht="15" x14ac:dyDescent="0.25">
      <c r="A106" s="23"/>
      <c r="B106" s="15"/>
      <c r="C106" s="11"/>
      <c r="D106" s="6" t="s">
        <v>25</v>
      </c>
      <c r="E106" s="42" t="s">
        <v>43</v>
      </c>
      <c r="F106" s="68">
        <v>60</v>
      </c>
      <c r="G106" s="68">
        <v>1</v>
      </c>
      <c r="H106" s="68">
        <v>0</v>
      </c>
      <c r="I106" s="68">
        <v>8</v>
      </c>
      <c r="J106" s="68">
        <v>45</v>
      </c>
      <c r="K106" s="69">
        <v>38</v>
      </c>
      <c r="L106" s="43"/>
    </row>
    <row r="107" spans="1:12" ht="15" x14ac:dyDescent="0.25">
      <c r="A107" s="23"/>
      <c r="B107" s="15"/>
      <c r="C107" s="11"/>
      <c r="D107" s="6"/>
      <c r="E107" s="42"/>
      <c r="F107" s="68"/>
      <c r="G107" s="68"/>
      <c r="H107" s="68"/>
      <c r="I107" s="68"/>
      <c r="J107" s="68"/>
      <c r="K107" s="69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73">
        <f>SUM(F101:F107)</f>
        <v>520</v>
      </c>
      <c r="G108" s="73">
        <f t="shared" ref="G108:J108" si="49">SUM(G101:G107)</f>
        <v>20</v>
      </c>
      <c r="H108" s="73">
        <f t="shared" si="49"/>
        <v>27</v>
      </c>
      <c r="I108" s="73">
        <f t="shared" si="49"/>
        <v>88</v>
      </c>
      <c r="J108" s="73">
        <f t="shared" si="49"/>
        <v>802</v>
      </c>
      <c r="K108" s="74"/>
      <c r="L108" s="19">
        <v>63.72</v>
      </c>
    </row>
    <row r="109" spans="1:12" ht="15" x14ac:dyDescent="0.25">
      <c r="A109" s="26">
        <f>A101</f>
        <v>2</v>
      </c>
      <c r="B109" s="13">
        <v>6</v>
      </c>
      <c r="C109" s="10" t="s">
        <v>24</v>
      </c>
      <c r="D109" s="7" t="s">
        <v>25</v>
      </c>
      <c r="E109" s="61" t="s">
        <v>96</v>
      </c>
      <c r="F109" s="43">
        <v>50</v>
      </c>
      <c r="G109" s="43">
        <v>1</v>
      </c>
      <c r="H109" s="43">
        <v>4</v>
      </c>
      <c r="I109" s="43">
        <v>4</v>
      </c>
      <c r="J109" s="43">
        <v>49</v>
      </c>
      <c r="K109" s="44">
        <v>42</v>
      </c>
      <c r="L109" s="43"/>
    </row>
    <row r="110" spans="1:12" ht="15" x14ac:dyDescent="0.25">
      <c r="A110" s="23"/>
      <c r="B110" s="15"/>
      <c r="C110" s="11"/>
      <c r="D110" s="7" t="s">
        <v>26</v>
      </c>
      <c r="E110" s="53" t="s">
        <v>67</v>
      </c>
      <c r="F110" s="43">
        <v>200</v>
      </c>
      <c r="G110" s="43">
        <v>2</v>
      </c>
      <c r="H110" s="43">
        <v>1</v>
      </c>
      <c r="I110" s="43">
        <v>9</v>
      </c>
      <c r="J110" s="43">
        <v>67</v>
      </c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53" t="s">
        <v>73</v>
      </c>
      <c r="F111" s="43">
        <v>90</v>
      </c>
      <c r="G111" s="43">
        <v>10</v>
      </c>
      <c r="H111" s="43">
        <v>11</v>
      </c>
      <c r="I111" s="43">
        <v>12</v>
      </c>
      <c r="J111" s="43">
        <v>161</v>
      </c>
      <c r="K111" s="44">
        <v>286</v>
      </c>
      <c r="L111" s="43"/>
    </row>
    <row r="112" spans="1:12" ht="15" x14ac:dyDescent="0.25">
      <c r="A112" s="23"/>
      <c r="B112" s="15"/>
      <c r="C112" s="11"/>
      <c r="D112" s="7" t="s">
        <v>28</v>
      </c>
      <c r="E112" s="53" t="s">
        <v>52</v>
      </c>
      <c r="F112" s="43">
        <v>150</v>
      </c>
      <c r="G112" s="43">
        <v>7</v>
      </c>
      <c r="H112" s="43">
        <v>5</v>
      </c>
      <c r="I112" s="43">
        <v>36</v>
      </c>
      <c r="J112" s="43">
        <v>230</v>
      </c>
      <c r="K112" s="44">
        <v>679</v>
      </c>
      <c r="L112" s="43"/>
    </row>
    <row r="113" spans="1:12" ht="15" x14ac:dyDescent="0.25">
      <c r="A113" s="23"/>
      <c r="B113" s="15"/>
      <c r="C113" s="11"/>
      <c r="D113" s="7" t="s">
        <v>29</v>
      </c>
      <c r="E113" s="53" t="s">
        <v>47</v>
      </c>
      <c r="F113" s="43">
        <v>200</v>
      </c>
      <c r="G113" s="43">
        <v>0</v>
      </c>
      <c r="H113" s="43">
        <v>0</v>
      </c>
      <c r="I113" s="43">
        <v>24</v>
      </c>
      <c r="J113" s="43">
        <v>94</v>
      </c>
      <c r="K113" s="75">
        <v>868</v>
      </c>
      <c r="L113" s="43"/>
    </row>
    <row r="114" spans="1:12" ht="15" x14ac:dyDescent="0.25">
      <c r="A114" s="23"/>
      <c r="B114" s="15"/>
      <c r="C114" s="11"/>
      <c r="D114" s="7" t="s">
        <v>30</v>
      </c>
      <c r="E114" s="53" t="s">
        <v>48</v>
      </c>
      <c r="F114" s="43">
        <v>50</v>
      </c>
      <c r="G114" s="43">
        <v>3</v>
      </c>
      <c r="H114" s="43">
        <v>0</v>
      </c>
      <c r="I114" s="43">
        <v>22</v>
      </c>
      <c r="J114" s="43">
        <v>113</v>
      </c>
      <c r="K114" s="69"/>
      <c r="L114" s="43"/>
    </row>
    <row r="115" spans="1:12" ht="15" x14ac:dyDescent="0.25">
      <c r="A115" s="23"/>
      <c r="B115" s="15"/>
      <c r="C115" s="11"/>
      <c r="D115" s="7" t="s">
        <v>31</v>
      </c>
      <c r="E115" s="53" t="s">
        <v>49</v>
      </c>
      <c r="F115" s="43">
        <v>50</v>
      </c>
      <c r="G115" s="43">
        <v>3</v>
      </c>
      <c r="H115" s="43">
        <v>0</v>
      </c>
      <c r="I115" s="43">
        <v>16</v>
      </c>
      <c r="J115" s="43">
        <v>85</v>
      </c>
      <c r="K115" s="69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0">SUM(G109:G117)</f>
        <v>26</v>
      </c>
      <c r="H118" s="19">
        <f t="shared" si="50"/>
        <v>21</v>
      </c>
      <c r="I118" s="19">
        <f t="shared" si="50"/>
        <v>123</v>
      </c>
      <c r="J118" s="19">
        <f t="shared" si="50"/>
        <v>799</v>
      </c>
      <c r="K118" s="25"/>
      <c r="L118" s="19">
        <v>83</v>
      </c>
    </row>
    <row r="119" spans="1:12" ht="15.75" thickBot="1" x14ac:dyDescent="0.25">
      <c r="A119" s="29">
        <f>A101</f>
        <v>2</v>
      </c>
      <c r="B119" s="30">
        <f>B101</f>
        <v>6</v>
      </c>
      <c r="C119" s="87" t="s">
        <v>4</v>
      </c>
      <c r="D119" s="88"/>
      <c r="E119" s="31"/>
      <c r="F119" s="32">
        <f>F108+F118</f>
        <v>1310</v>
      </c>
      <c r="G119" s="32">
        <f t="shared" ref="G119" si="51">G108+G118</f>
        <v>46</v>
      </c>
      <c r="H119" s="32">
        <f t="shared" ref="H119" si="52">H108+H118</f>
        <v>48</v>
      </c>
      <c r="I119" s="32">
        <f t="shared" ref="I119" si="53">I108+I118</f>
        <v>211</v>
      </c>
      <c r="J119" s="32">
        <f t="shared" ref="J119:L119" si="54">J108+J118</f>
        <v>1601</v>
      </c>
      <c r="K119" s="32"/>
      <c r="L119" s="32">
        <f t="shared" si="54"/>
        <v>146.72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51" t="s">
        <v>62</v>
      </c>
      <c r="F120" s="66">
        <v>16</v>
      </c>
      <c r="G120" s="66">
        <v>23</v>
      </c>
      <c r="H120" s="66">
        <v>16</v>
      </c>
      <c r="I120" s="66">
        <v>33</v>
      </c>
      <c r="J120" s="66">
        <v>180</v>
      </c>
      <c r="K120" s="67">
        <v>467</v>
      </c>
      <c r="L120" s="66"/>
    </row>
    <row r="121" spans="1:12" ht="15" x14ac:dyDescent="0.25">
      <c r="A121" s="14"/>
      <c r="B121" s="15"/>
      <c r="C121" s="11"/>
      <c r="D121" s="6"/>
      <c r="E121" s="2" t="s">
        <v>97</v>
      </c>
      <c r="F121" s="68">
        <v>10</v>
      </c>
      <c r="G121" s="68">
        <v>0</v>
      </c>
      <c r="H121" s="68">
        <v>9</v>
      </c>
      <c r="I121" s="68">
        <v>1</v>
      </c>
      <c r="J121" s="68">
        <v>75</v>
      </c>
      <c r="K121" s="69">
        <v>41</v>
      </c>
      <c r="L121" s="68"/>
    </row>
    <row r="122" spans="1:12" ht="15" x14ac:dyDescent="0.25">
      <c r="A122" s="14"/>
      <c r="B122" s="15"/>
      <c r="C122" s="11"/>
      <c r="D122" s="7" t="s">
        <v>21</v>
      </c>
      <c r="E122" s="53" t="s">
        <v>50</v>
      </c>
      <c r="F122" s="68">
        <v>200</v>
      </c>
      <c r="G122" s="68">
        <v>0</v>
      </c>
      <c r="H122" s="68">
        <v>0</v>
      </c>
      <c r="I122" s="68">
        <v>14</v>
      </c>
      <c r="J122" s="68">
        <v>46</v>
      </c>
      <c r="K122" s="68">
        <v>943</v>
      </c>
      <c r="L122" s="69"/>
    </row>
    <row r="123" spans="1:12" ht="15.75" thickBot="1" x14ac:dyDescent="0.3">
      <c r="A123" s="14"/>
      <c r="B123" s="15"/>
      <c r="C123" s="11"/>
      <c r="D123" s="7" t="s">
        <v>22</v>
      </c>
      <c r="E123" s="57" t="s">
        <v>83</v>
      </c>
      <c r="F123" s="70">
        <v>50</v>
      </c>
      <c r="G123" s="70">
        <v>4</v>
      </c>
      <c r="H123" s="70">
        <v>1</v>
      </c>
      <c r="I123" s="70">
        <v>25</v>
      </c>
      <c r="J123" s="71">
        <v>114</v>
      </c>
      <c r="K123" s="72"/>
      <c r="L123" s="72"/>
    </row>
    <row r="124" spans="1:12" ht="15" x14ac:dyDescent="0.25">
      <c r="A124" s="14"/>
      <c r="B124" s="15"/>
      <c r="C124" s="11"/>
      <c r="D124" s="7" t="s">
        <v>23</v>
      </c>
      <c r="E124" s="42" t="s">
        <v>42</v>
      </c>
      <c r="F124" s="68">
        <v>100</v>
      </c>
      <c r="G124" s="68">
        <v>1</v>
      </c>
      <c r="H124" s="68">
        <v>0</v>
      </c>
      <c r="I124" s="68">
        <v>10</v>
      </c>
      <c r="J124" s="68">
        <v>47</v>
      </c>
      <c r="K124" s="69"/>
      <c r="L124" s="68"/>
    </row>
    <row r="125" spans="1:12" ht="15" x14ac:dyDescent="0.25">
      <c r="A125" s="14"/>
      <c r="B125" s="15"/>
      <c r="C125" s="11"/>
      <c r="D125" s="6"/>
      <c r="E125" s="42"/>
      <c r="F125" s="68"/>
      <c r="G125" s="68"/>
      <c r="H125" s="68"/>
      <c r="I125" s="68"/>
      <c r="J125" s="68"/>
      <c r="K125" s="69"/>
      <c r="L125" s="68"/>
    </row>
    <row r="126" spans="1:12" ht="15" x14ac:dyDescent="0.25">
      <c r="A126" s="14"/>
      <c r="B126" s="15"/>
      <c r="C126" s="11"/>
      <c r="D126" s="6"/>
      <c r="E126" s="42"/>
      <c r="F126" s="68"/>
      <c r="G126" s="68"/>
      <c r="H126" s="68"/>
      <c r="I126" s="68"/>
      <c r="J126" s="68"/>
      <c r="K126" s="69"/>
      <c r="L126" s="68"/>
    </row>
    <row r="127" spans="1:12" ht="15" x14ac:dyDescent="0.25">
      <c r="A127" s="16"/>
      <c r="B127" s="17"/>
      <c r="C127" s="8"/>
      <c r="D127" s="18" t="s">
        <v>32</v>
      </c>
      <c r="E127" s="9"/>
      <c r="F127" s="73">
        <f>SUM(F120:F126)</f>
        <v>376</v>
      </c>
      <c r="G127" s="73">
        <f t="shared" ref="G127:J127" si="55">SUM(G120:G126)</f>
        <v>28</v>
      </c>
      <c r="H127" s="73">
        <f t="shared" si="55"/>
        <v>26</v>
      </c>
      <c r="I127" s="73">
        <f t="shared" si="55"/>
        <v>83</v>
      </c>
      <c r="J127" s="73">
        <f t="shared" si="55"/>
        <v>462</v>
      </c>
      <c r="K127" s="74"/>
      <c r="L127" s="73">
        <v>63.72</v>
      </c>
    </row>
    <row r="128" spans="1:12" ht="15" x14ac:dyDescent="0.25">
      <c r="A128" s="13">
        <f>A120</f>
        <v>2</v>
      </c>
      <c r="B128" s="13">
        <v>7</v>
      </c>
      <c r="C128" s="10" t="s">
        <v>24</v>
      </c>
      <c r="D128" s="7" t="s">
        <v>25</v>
      </c>
      <c r="E128" s="61" t="s">
        <v>58</v>
      </c>
      <c r="F128" s="43">
        <v>60</v>
      </c>
      <c r="G128" s="43">
        <v>1</v>
      </c>
      <c r="H128" s="43">
        <v>4</v>
      </c>
      <c r="I128" s="43">
        <v>3</v>
      </c>
      <c r="J128" s="43">
        <v>48</v>
      </c>
      <c r="K128" s="62">
        <v>15</v>
      </c>
      <c r="L128" s="68"/>
    </row>
    <row r="129" spans="1:12" ht="15" x14ac:dyDescent="0.25">
      <c r="A129" s="14"/>
      <c r="B129" s="15"/>
      <c r="C129" s="11"/>
      <c r="D129" s="7" t="s">
        <v>26</v>
      </c>
      <c r="E129" s="53" t="s">
        <v>98</v>
      </c>
      <c r="F129" s="43">
        <v>200</v>
      </c>
      <c r="G129" s="43">
        <v>2</v>
      </c>
      <c r="H129" s="43">
        <v>5</v>
      </c>
      <c r="I129" s="43">
        <v>14</v>
      </c>
      <c r="J129" s="43">
        <v>98</v>
      </c>
      <c r="K129" s="44">
        <v>197</v>
      </c>
      <c r="L129" s="43"/>
    </row>
    <row r="130" spans="1:12" ht="15" x14ac:dyDescent="0.25">
      <c r="A130" s="14"/>
      <c r="B130" s="15"/>
      <c r="C130" s="11"/>
      <c r="D130" s="7" t="s">
        <v>27</v>
      </c>
      <c r="E130" s="53" t="s">
        <v>99</v>
      </c>
      <c r="F130" s="43">
        <v>210</v>
      </c>
      <c r="G130" s="43">
        <v>21</v>
      </c>
      <c r="H130" s="43">
        <v>17</v>
      </c>
      <c r="I130" s="43">
        <v>36</v>
      </c>
      <c r="J130" s="43">
        <v>377</v>
      </c>
      <c r="K130" s="44">
        <v>304</v>
      </c>
      <c r="L130" s="43"/>
    </row>
    <row r="131" spans="1:12" ht="15" x14ac:dyDescent="0.25">
      <c r="A131" s="14"/>
      <c r="B131" s="15"/>
      <c r="C131" s="11"/>
      <c r="D131" s="7" t="s">
        <v>28</v>
      </c>
      <c r="E131" s="53"/>
      <c r="F131" s="43">
        <v>150</v>
      </c>
      <c r="G131" s="43">
        <v>3</v>
      </c>
      <c r="H131" s="43">
        <v>4</v>
      </c>
      <c r="I131" s="43">
        <v>22</v>
      </c>
      <c r="J131" s="43">
        <v>127</v>
      </c>
      <c r="K131" s="69">
        <v>694</v>
      </c>
      <c r="L131" s="43"/>
    </row>
    <row r="132" spans="1:12" ht="15" x14ac:dyDescent="0.25">
      <c r="A132" s="14"/>
      <c r="B132" s="15"/>
      <c r="C132" s="11"/>
      <c r="D132" s="7" t="s">
        <v>29</v>
      </c>
      <c r="E132" s="53" t="s">
        <v>100</v>
      </c>
      <c r="F132" s="43">
        <v>200</v>
      </c>
      <c r="G132" s="43">
        <v>0</v>
      </c>
      <c r="H132" s="43">
        <v>0</v>
      </c>
      <c r="I132" s="43">
        <v>27</v>
      </c>
      <c r="J132" s="43">
        <v>96</v>
      </c>
      <c r="K132" s="75">
        <v>870</v>
      </c>
      <c r="L132" s="43"/>
    </row>
    <row r="133" spans="1:12" ht="15" x14ac:dyDescent="0.25">
      <c r="A133" s="14"/>
      <c r="B133" s="15"/>
      <c r="C133" s="11"/>
      <c r="D133" s="7" t="s">
        <v>30</v>
      </c>
      <c r="E133" s="53" t="s">
        <v>48</v>
      </c>
      <c r="F133" s="43">
        <v>50</v>
      </c>
      <c r="G133" s="43">
        <v>3</v>
      </c>
      <c r="H133" s="43">
        <v>0</v>
      </c>
      <c r="I133" s="43">
        <v>22</v>
      </c>
      <c r="J133" s="43">
        <v>113</v>
      </c>
      <c r="K133" s="69"/>
      <c r="L133" s="43"/>
    </row>
    <row r="134" spans="1:12" ht="15" x14ac:dyDescent="0.25">
      <c r="A134" s="14"/>
      <c r="B134" s="15"/>
      <c r="C134" s="11"/>
      <c r="D134" s="7" t="s">
        <v>31</v>
      </c>
      <c r="E134" s="53" t="s">
        <v>49</v>
      </c>
      <c r="F134" s="43">
        <v>50</v>
      </c>
      <c r="G134" s="43">
        <v>3</v>
      </c>
      <c r="H134" s="43">
        <v>0</v>
      </c>
      <c r="I134" s="43">
        <v>16</v>
      </c>
      <c r="J134" s="43">
        <v>85</v>
      </c>
      <c r="K134" s="69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920</v>
      </c>
      <c r="G137" s="19">
        <f t="shared" ref="G137:J137" si="56">SUM(G128:G136)</f>
        <v>33</v>
      </c>
      <c r="H137" s="19">
        <f t="shared" si="56"/>
        <v>30</v>
      </c>
      <c r="I137" s="19">
        <f t="shared" si="56"/>
        <v>140</v>
      </c>
      <c r="J137" s="19">
        <f t="shared" si="56"/>
        <v>944</v>
      </c>
      <c r="K137" s="25"/>
      <c r="L137" s="19">
        <v>83</v>
      </c>
    </row>
    <row r="138" spans="1:12" ht="15.75" thickBot="1" x14ac:dyDescent="0.25">
      <c r="A138" s="33">
        <f>A120</f>
        <v>2</v>
      </c>
      <c r="B138" s="33">
        <f>B120</f>
        <v>7</v>
      </c>
      <c r="C138" s="87" t="s">
        <v>4</v>
      </c>
      <c r="D138" s="88"/>
      <c r="E138" s="31"/>
      <c r="F138" s="32">
        <f>F127+F137</f>
        <v>1296</v>
      </c>
      <c r="G138" s="32">
        <f t="shared" ref="G138" si="57">G127+G137</f>
        <v>61</v>
      </c>
      <c r="H138" s="32">
        <f t="shared" ref="H138" si="58">H127+H137</f>
        <v>56</v>
      </c>
      <c r="I138" s="32">
        <f t="shared" ref="I138" si="59">I127+I137</f>
        <v>223</v>
      </c>
      <c r="J138" s="32">
        <f t="shared" ref="J138:L138" si="60">J127+J137</f>
        <v>1406</v>
      </c>
      <c r="K138" s="32"/>
      <c r="L138" s="32">
        <f t="shared" si="60"/>
        <v>146.72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51" t="s">
        <v>101</v>
      </c>
      <c r="F139" s="66">
        <v>200</v>
      </c>
      <c r="G139" s="66">
        <v>5</v>
      </c>
      <c r="H139" s="66">
        <v>4</v>
      </c>
      <c r="I139" s="66">
        <v>34</v>
      </c>
      <c r="J139" s="66">
        <v>188</v>
      </c>
      <c r="K139" s="67">
        <v>390</v>
      </c>
      <c r="L139" s="40"/>
    </row>
    <row r="140" spans="1:12" ht="15" x14ac:dyDescent="0.25">
      <c r="A140" s="23"/>
      <c r="B140" s="15"/>
      <c r="C140" s="11"/>
      <c r="D140" s="6"/>
      <c r="E140" s="42"/>
      <c r="F140" s="68"/>
      <c r="G140" s="68"/>
      <c r="H140" s="68"/>
      <c r="I140" s="68"/>
      <c r="J140" s="68"/>
      <c r="K140" s="69"/>
      <c r="L140" s="43"/>
    </row>
    <row r="141" spans="1:12" ht="15" x14ac:dyDescent="0.25">
      <c r="A141" s="23"/>
      <c r="B141" s="15"/>
      <c r="C141" s="11"/>
      <c r="D141" s="7" t="s">
        <v>21</v>
      </c>
      <c r="E141" s="53" t="s">
        <v>50</v>
      </c>
      <c r="F141" s="68">
        <v>200</v>
      </c>
      <c r="G141" s="68">
        <v>1</v>
      </c>
      <c r="H141" s="68">
        <v>0</v>
      </c>
      <c r="I141" s="68">
        <v>13</v>
      </c>
      <c r="J141" s="68">
        <v>47</v>
      </c>
      <c r="K141" s="69">
        <v>943</v>
      </c>
      <c r="L141" s="43"/>
    </row>
    <row r="142" spans="1:12" ht="15.75" customHeight="1" thickBot="1" x14ac:dyDescent="0.3">
      <c r="A142" s="23"/>
      <c r="B142" s="15"/>
      <c r="C142" s="11"/>
      <c r="D142" s="7" t="s">
        <v>22</v>
      </c>
      <c r="E142" s="57" t="s">
        <v>83</v>
      </c>
      <c r="F142" s="68">
        <v>50</v>
      </c>
      <c r="G142" s="68">
        <v>4</v>
      </c>
      <c r="H142" s="68">
        <v>1</v>
      </c>
      <c r="I142" s="68">
        <v>25</v>
      </c>
      <c r="J142" s="68">
        <v>114</v>
      </c>
      <c r="K142" s="69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102</v>
      </c>
      <c r="F143" s="68">
        <v>50</v>
      </c>
      <c r="G143" s="68">
        <v>1</v>
      </c>
      <c r="H143" s="68">
        <v>3</v>
      </c>
      <c r="I143" s="68">
        <v>5</v>
      </c>
      <c r="J143" s="68">
        <v>42</v>
      </c>
      <c r="K143" s="69">
        <v>38</v>
      </c>
      <c r="L143" s="43"/>
    </row>
    <row r="144" spans="1:12" ht="15" x14ac:dyDescent="0.25">
      <c r="A144" s="23"/>
      <c r="B144" s="15"/>
      <c r="C144" s="11"/>
      <c r="D144" s="6"/>
      <c r="E144" s="42"/>
      <c r="F144" s="68"/>
      <c r="G144" s="68"/>
      <c r="H144" s="68"/>
      <c r="I144" s="68"/>
      <c r="J144" s="68"/>
      <c r="K144" s="69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73">
        <f>SUM(F139:F145)</f>
        <v>500</v>
      </c>
      <c r="G146" s="73">
        <f t="shared" ref="G146:J146" si="61">SUM(G139:G145)</f>
        <v>11</v>
      </c>
      <c r="H146" s="73">
        <f t="shared" si="61"/>
        <v>8</v>
      </c>
      <c r="I146" s="73">
        <f t="shared" si="61"/>
        <v>77</v>
      </c>
      <c r="J146" s="73">
        <f t="shared" si="61"/>
        <v>391</v>
      </c>
      <c r="K146" s="74"/>
      <c r="L146" s="19">
        <v>63.72</v>
      </c>
    </row>
    <row r="147" spans="1:12" ht="15" x14ac:dyDescent="0.25">
      <c r="A147" s="26">
        <f>A139</f>
        <v>2</v>
      </c>
      <c r="B147" s="13">
        <v>8</v>
      </c>
      <c r="C147" s="10" t="s">
        <v>24</v>
      </c>
      <c r="D147" s="7" t="s">
        <v>25</v>
      </c>
      <c r="E147" s="61" t="s">
        <v>103</v>
      </c>
      <c r="F147" s="68">
        <v>60</v>
      </c>
      <c r="G147" s="68">
        <v>1</v>
      </c>
      <c r="H147" s="68">
        <v>4</v>
      </c>
      <c r="I147" s="68">
        <v>3</v>
      </c>
      <c r="J147" s="68">
        <v>45</v>
      </c>
      <c r="K147" s="69">
        <v>15</v>
      </c>
      <c r="L147" s="43"/>
    </row>
    <row r="148" spans="1:12" ht="15" x14ac:dyDescent="0.25">
      <c r="A148" s="23"/>
      <c r="B148" s="15"/>
      <c r="C148" s="11"/>
      <c r="D148" s="7" t="s">
        <v>26</v>
      </c>
      <c r="E148" s="86" t="s">
        <v>104</v>
      </c>
      <c r="F148" s="68">
        <v>200</v>
      </c>
      <c r="G148" s="68">
        <v>5</v>
      </c>
      <c r="H148" s="68">
        <v>5</v>
      </c>
      <c r="I148" s="68">
        <v>14</v>
      </c>
      <c r="J148" s="68">
        <v>108</v>
      </c>
      <c r="K148" s="69">
        <v>210</v>
      </c>
      <c r="L148" s="43"/>
    </row>
    <row r="149" spans="1:12" ht="15" x14ac:dyDescent="0.25">
      <c r="A149" s="23"/>
      <c r="B149" s="15"/>
      <c r="C149" s="11"/>
      <c r="D149" s="7" t="s">
        <v>27</v>
      </c>
      <c r="E149" s="53" t="s">
        <v>105</v>
      </c>
      <c r="F149" s="68">
        <v>80</v>
      </c>
      <c r="G149" s="68">
        <v>7</v>
      </c>
      <c r="H149" s="68">
        <v>1</v>
      </c>
      <c r="I149" s="68">
        <v>3</v>
      </c>
      <c r="J149" s="68">
        <v>42</v>
      </c>
      <c r="K149" s="69">
        <v>244</v>
      </c>
      <c r="L149" s="43"/>
    </row>
    <row r="150" spans="1:12" ht="15" x14ac:dyDescent="0.25">
      <c r="A150" s="23"/>
      <c r="B150" s="15"/>
      <c r="C150" s="11"/>
      <c r="D150" s="7" t="s">
        <v>28</v>
      </c>
      <c r="E150" s="53" t="s">
        <v>106</v>
      </c>
      <c r="F150" s="68">
        <v>150</v>
      </c>
      <c r="G150" s="68">
        <v>4</v>
      </c>
      <c r="H150" s="68">
        <v>4.8</v>
      </c>
      <c r="I150" s="68">
        <v>21</v>
      </c>
      <c r="J150" s="68">
        <v>138</v>
      </c>
      <c r="K150" s="69">
        <v>694</v>
      </c>
      <c r="L150" s="43"/>
    </row>
    <row r="151" spans="1:12" ht="15" x14ac:dyDescent="0.25">
      <c r="A151" s="23"/>
      <c r="B151" s="15"/>
      <c r="C151" s="11"/>
      <c r="D151" s="7" t="s">
        <v>29</v>
      </c>
      <c r="E151" s="53" t="s">
        <v>107</v>
      </c>
      <c r="F151" s="68">
        <v>200</v>
      </c>
      <c r="G151" s="68">
        <v>1</v>
      </c>
      <c r="H151" s="68">
        <v>0</v>
      </c>
      <c r="I151" s="68">
        <v>22</v>
      </c>
      <c r="J151" s="68">
        <v>89</v>
      </c>
      <c r="K151" s="75"/>
      <c r="L151" s="43"/>
    </row>
    <row r="152" spans="1:12" ht="15" x14ac:dyDescent="0.25">
      <c r="A152" s="23"/>
      <c r="B152" s="15"/>
      <c r="C152" s="11"/>
      <c r="D152" s="7" t="s">
        <v>30</v>
      </c>
      <c r="E152" s="53" t="s">
        <v>48</v>
      </c>
      <c r="F152" s="68">
        <v>50</v>
      </c>
      <c r="G152" s="68">
        <v>3</v>
      </c>
      <c r="H152" s="68">
        <v>0</v>
      </c>
      <c r="I152" s="68">
        <v>22</v>
      </c>
      <c r="J152" s="68">
        <v>113</v>
      </c>
      <c r="K152" s="69"/>
      <c r="L152" s="43"/>
    </row>
    <row r="153" spans="1:12" ht="15" x14ac:dyDescent="0.25">
      <c r="A153" s="23"/>
      <c r="B153" s="15"/>
      <c r="C153" s="11"/>
      <c r="D153" s="7" t="s">
        <v>31</v>
      </c>
      <c r="E153" s="53" t="s">
        <v>49</v>
      </c>
      <c r="F153" s="68">
        <v>50</v>
      </c>
      <c r="G153" s="68">
        <v>3</v>
      </c>
      <c r="H153" s="68">
        <v>0</v>
      </c>
      <c r="I153" s="68">
        <v>16</v>
      </c>
      <c r="J153" s="68">
        <v>85</v>
      </c>
      <c r="K153" s="69"/>
      <c r="L153" s="43"/>
    </row>
    <row r="154" spans="1:12" ht="15" x14ac:dyDescent="0.25">
      <c r="A154" s="23"/>
      <c r="B154" s="15"/>
      <c r="C154" s="11"/>
      <c r="D154" s="6"/>
      <c r="E154" s="42"/>
      <c r="F154" s="68"/>
      <c r="G154" s="68"/>
      <c r="H154" s="68"/>
      <c r="I154" s="68"/>
      <c r="J154" s="68"/>
      <c r="K154" s="69"/>
      <c r="L154" s="43"/>
    </row>
    <row r="155" spans="1:12" ht="15" x14ac:dyDescent="0.25">
      <c r="A155" s="23"/>
      <c r="B155" s="15"/>
      <c r="C155" s="11"/>
      <c r="D155" s="6"/>
      <c r="E155" s="42"/>
      <c r="F155" s="68"/>
      <c r="G155" s="68"/>
      <c r="H155" s="68"/>
      <c r="I155" s="68"/>
      <c r="J155" s="68"/>
      <c r="K155" s="69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73">
        <f>SUM(F147:F155)</f>
        <v>790</v>
      </c>
      <c r="G156" s="73">
        <f t="shared" ref="G156:J156" si="62">SUM(G147:G155)</f>
        <v>24</v>
      </c>
      <c r="H156" s="73">
        <f t="shared" si="62"/>
        <v>14.8</v>
      </c>
      <c r="I156" s="73">
        <f t="shared" si="62"/>
        <v>101</v>
      </c>
      <c r="J156" s="73">
        <f t="shared" si="62"/>
        <v>620</v>
      </c>
      <c r="K156" s="74"/>
      <c r="L156" s="19">
        <v>83</v>
      </c>
    </row>
    <row r="157" spans="1:12" ht="15.75" thickBot="1" x14ac:dyDescent="0.25">
      <c r="A157" s="29">
        <f>A139</f>
        <v>2</v>
      </c>
      <c r="B157" s="30">
        <f>B139</f>
        <v>8</v>
      </c>
      <c r="C157" s="87" t="s">
        <v>4</v>
      </c>
      <c r="D157" s="88"/>
      <c r="E157" s="31"/>
      <c r="F157" s="76">
        <f>F146+F156</f>
        <v>1290</v>
      </c>
      <c r="G157" s="76">
        <f t="shared" ref="G157" si="63">G146+G156</f>
        <v>35</v>
      </c>
      <c r="H157" s="76">
        <f t="shared" ref="H157" si="64">H146+H156</f>
        <v>22.8</v>
      </c>
      <c r="I157" s="76">
        <f t="shared" ref="I157" si="65">I146+I156</f>
        <v>178</v>
      </c>
      <c r="J157" s="76">
        <f t="shared" ref="J157:L157" si="66">J146+J156</f>
        <v>1011</v>
      </c>
      <c r="K157" s="76"/>
      <c r="L157" s="32">
        <f t="shared" si="66"/>
        <v>146.72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51" t="s">
        <v>72</v>
      </c>
      <c r="F158" s="40">
        <v>155</v>
      </c>
      <c r="G158" s="40">
        <v>15</v>
      </c>
      <c r="H158" s="40">
        <v>23</v>
      </c>
      <c r="I158" s="40">
        <v>3</v>
      </c>
      <c r="J158" s="40">
        <v>268</v>
      </c>
      <c r="K158" s="41">
        <v>438</v>
      </c>
      <c r="L158" s="40"/>
    </row>
    <row r="159" spans="1:12" ht="15" x14ac:dyDescent="0.25">
      <c r="A159" s="23"/>
      <c r="B159" s="15"/>
      <c r="C159" s="11"/>
      <c r="D159" s="6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3" t="s">
        <v>108</v>
      </c>
      <c r="F160" s="43">
        <v>200</v>
      </c>
      <c r="G160" s="43">
        <v>2</v>
      </c>
      <c r="H160" s="43">
        <v>2</v>
      </c>
      <c r="I160" s="43">
        <v>24</v>
      </c>
      <c r="J160" s="43">
        <v>106</v>
      </c>
      <c r="K160" s="44">
        <v>951</v>
      </c>
      <c r="L160" s="43"/>
    </row>
    <row r="161" spans="1:12" ht="15" x14ac:dyDescent="0.25">
      <c r="A161" s="23"/>
      <c r="B161" s="15"/>
      <c r="C161" s="11"/>
      <c r="D161" s="7" t="s">
        <v>22</v>
      </c>
      <c r="E161" s="53" t="s">
        <v>59</v>
      </c>
      <c r="F161" s="43">
        <v>60</v>
      </c>
      <c r="G161" s="43">
        <v>7</v>
      </c>
      <c r="H161" s="43">
        <v>12</v>
      </c>
      <c r="I161" s="43">
        <v>32</v>
      </c>
      <c r="J161" s="43">
        <v>185</v>
      </c>
      <c r="K161" s="44">
        <v>5</v>
      </c>
      <c r="L161" s="43"/>
    </row>
    <row r="162" spans="1:12" ht="15" x14ac:dyDescent="0.25">
      <c r="A162" s="23"/>
      <c r="B162" s="15"/>
      <c r="C162" s="11"/>
      <c r="D162" s="7" t="s">
        <v>23</v>
      </c>
      <c r="E162" s="53" t="s">
        <v>109</v>
      </c>
      <c r="F162" s="43">
        <v>50</v>
      </c>
      <c r="G162" s="43">
        <v>2</v>
      </c>
      <c r="H162" s="43">
        <v>1</v>
      </c>
      <c r="I162" s="43">
        <v>4</v>
      </c>
      <c r="J162" s="43">
        <v>24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465</v>
      </c>
      <c r="G165" s="19">
        <f t="shared" ref="G165:J165" si="67">SUM(G158:G164)</f>
        <v>26</v>
      </c>
      <c r="H165" s="19">
        <f t="shared" si="67"/>
        <v>38</v>
      </c>
      <c r="I165" s="19">
        <f t="shared" si="67"/>
        <v>63</v>
      </c>
      <c r="J165" s="19">
        <f t="shared" si="67"/>
        <v>583</v>
      </c>
      <c r="K165" s="25"/>
      <c r="L165" s="19">
        <v>63.72</v>
      </c>
    </row>
    <row r="166" spans="1:12" ht="15" x14ac:dyDescent="0.25">
      <c r="A166" s="26">
        <f>A158</f>
        <v>2</v>
      </c>
      <c r="B166" s="13">
        <v>9</v>
      </c>
      <c r="C166" s="10" t="s">
        <v>24</v>
      </c>
      <c r="D166" s="7" t="s">
        <v>25</v>
      </c>
      <c r="E166" s="61" t="s">
        <v>44</v>
      </c>
      <c r="F166" s="68">
        <v>60</v>
      </c>
      <c r="G166" s="68">
        <v>1</v>
      </c>
      <c r="H166" s="68">
        <v>4</v>
      </c>
      <c r="I166" s="68">
        <v>3</v>
      </c>
      <c r="J166" s="68">
        <v>56</v>
      </c>
      <c r="K166" s="77">
        <v>33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68</v>
      </c>
      <c r="F167" s="68">
        <v>200</v>
      </c>
      <c r="G167" s="68">
        <v>5</v>
      </c>
      <c r="H167" s="68">
        <v>1</v>
      </c>
      <c r="I167" s="68">
        <v>23</v>
      </c>
      <c r="J167" s="68">
        <v>83</v>
      </c>
      <c r="K167" s="69">
        <v>208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110</v>
      </c>
      <c r="F168" s="68">
        <v>80</v>
      </c>
      <c r="G168" s="68">
        <v>13</v>
      </c>
      <c r="H168" s="68">
        <v>10</v>
      </c>
      <c r="I168" s="68">
        <v>13</v>
      </c>
      <c r="J168" s="68">
        <v>183</v>
      </c>
      <c r="K168" s="69">
        <v>608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69</v>
      </c>
      <c r="F169" s="68">
        <v>180</v>
      </c>
      <c r="G169" s="68">
        <v>4</v>
      </c>
      <c r="H169" s="68">
        <v>8</v>
      </c>
      <c r="I169" s="68">
        <v>42</v>
      </c>
      <c r="J169" s="68">
        <v>257</v>
      </c>
      <c r="K169" s="69">
        <v>336</v>
      </c>
      <c r="L169" s="43"/>
    </row>
    <row r="170" spans="1:12" ht="15" x14ac:dyDescent="0.25">
      <c r="A170" s="23"/>
      <c r="B170" s="15"/>
      <c r="C170" s="11"/>
      <c r="D170" s="7" t="s">
        <v>29</v>
      </c>
      <c r="E170" s="53" t="s">
        <v>47</v>
      </c>
      <c r="F170" s="68">
        <v>200</v>
      </c>
      <c r="G170" s="68">
        <v>0</v>
      </c>
      <c r="H170" s="68">
        <v>0</v>
      </c>
      <c r="I170" s="68">
        <v>24</v>
      </c>
      <c r="J170" s="68">
        <v>94</v>
      </c>
      <c r="K170" s="75">
        <v>868</v>
      </c>
      <c r="L170" s="43"/>
    </row>
    <row r="171" spans="1:12" ht="15" x14ac:dyDescent="0.25">
      <c r="A171" s="23"/>
      <c r="B171" s="15"/>
      <c r="C171" s="11"/>
      <c r="D171" s="7" t="s">
        <v>30</v>
      </c>
      <c r="E171" s="53" t="s">
        <v>48</v>
      </c>
      <c r="F171" s="68">
        <v>50</v>
      </c>
      <c r="G171" s="68">
        <v>3</v>
      </c>
      <c r="H171" s="68">
        <v>0</v>
      </c>
      <c r="I171" s="68">
        <v>22</v>
      </c>
      <c r="J171" s="68">
        <v>113</v>
      </c>
      <c r="K171" s="69"/>
      <c r="L171" s="43"/>
    </row>
    <row r="172" spans="1:12" ht="15" x14ac:dyDescent="0.25">
      <c r="A172" s="23"/>
      <c r="B172" s="15"/>
      <c r="C172" s="11"/>
      <c r="D172" s="7" t="s">
        <v>31</v>
      </c>
      <c r="E172" s="53" t="s">
        <v>49</v>
      </c>
      <c r="F172" s="68">
        <v>50</v>
      </c>
      <c r="G172" s="68">
        <v>3</v>
      </c>
      <c r="H172" s="68">
        <v>0</v>
      </c>
      <c r="I172" s="68">
        <v>16</v>
      </c>
      <c r="J172" s="68">
        <v>85</v>
      </c>
      <c r="K172" s="69"/>
      <c r="L172" s="43"/>
    </row>
    <row r="173" spans="1:12" ht="15" x14ac:dyDescent="0.25">
      <c r="A173" s="23"/>
      <c r="B173" s="15"/>
      <c r="C173" s="11"/>
      <c r="D173" s="6"/>
      <c r="E173" s="42"/>
      <c r="F173" s="68"/>
      <c r="G173" s="68"/>
      <c r="H173" s="68"/>
      <c r="I173" s="68"/>
      <c r="J173" s="68"/>
      <c r="K173" s="69"/>
      <c r="L173" s="43"/>
    </row>
    <row r="174" spans="1:12" ht="15" x14ac:dyDescent="0.25">
      <c r="A174" s="23"/>
      <c r="B174" s="15"/>
      <c r="C174" s="11"/>
      <c r="D174" s="6"/>
      <c r="E174" s="42"/>
      <c r="F174" s="68"/>
      <c r="G174" s="68"/>
      <c r="H174" s="68"/>
      <c r="I174" s="68"/>
      <c r="J174" s="68"/>
      <c r="K174" s="69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73">
        <f>SUM(F166:F174)</f>
        <v>820</v>
      </c>
      <c r="G175" s="73">
        <f t="shared" ref="G175:J175" si="68">SUM(G166:G174)</f>
        <v>29</v>
      </c>
      <c r="H175" s="73">
        <f t="shared" si="68"/>
        <v>23</v>
      </c>
      <c r="I175" s="73">
        <f t="shared" si="68"/>
        <v>143</v>
      </c>
      <c r="J175" s="73">
        <f t="shared" si="68"/>
        <v>871</v>
      </c>
      <c r="K175" s="74"/>
      <c r="L175" s="19">
        <v>83</v>
      </c>
    </row>
    <row r="176" spans="1:12" ht="15.75" thickBot="1" x14ac:dyDescent="0.25">
      <c r="A176" s="29">
        <f>A158</f>
        <v>2</v>
      </c>
      <c r="B176" s="30">
        <f>B158</f>
        <v>9</v>
      </c>
      <c r="C176" s="87" t="s">
        <v>4</v>
      </c>
      <c r="D176" s="88"/>
      <c r="E176" s="31"/>
      <c r="F176" s="32">
        <f>F165+F175</f>
        <v>1285</v>
      </c>
      <c r="G176" s="32">
        <f t="shared" ref="G176" si="69">G165+G175</f>
        <v>55</v>
      </c>
      <c r="H176" s="32">
        <f t="shared" ref="H176" si="70">H165+H175</f>
        <v>61</v>
      </c>
      <c r="I176" s="32">
        <f t="shared" ref="I176" si="71">I165+I175</f>
        <v>206</v>
      </c>
      <c r="J176" s="32">
        <f t="shared" ref="J176:L176" si="72">J165+J175</f>
        <v>1454</v>
      </c>
      <c r="K176" s="32"/>
      <c r="L176" s="32">
        <f t="shared" si="72"/>
        <v>146.72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39" t="s">
        <v>53</v>
      </c>
      <c r="F177" s="39">
        <v>170</v>
      </c>
      <c r="G177" s="39">
        <v>13</v>
      </c>
      <c r="H177" s="39">
        <v>14</v>
      </c>
      <c r="I177" s="39">
        <v>32</v>
      </c>
      <c r="J177" s="39">
        <v>279</v>
      </c>
      <c r="K177" s="78">
        <v>469</v>
      </c>
      <c r="L177" s="40"/>
    </row>
    <row r="178" spans="1:12" ht="15" x14ac:dyDescent="0.25">
      <c r="A178" s="23"/>
      <c r="B178" s="15"/>
      <c r="C178" s="11"/>
      <c r="D178" s="6"/>
      <c r="E178" s="42"/>
      <c r="F178" s="42"/>
      <c r="G178" s="42"/>
      <c r="H178" s="42"/>
      <c r="I178" s="42"/>
      <c r="J178" s="42"/>
      <c r="K178" s="79"/>
      <c r="L178" s="43"/>
    </row>
    <row r="179" spans="1:12" ht="15" x14ac:dyDescent="0.25">
      <c r="A179" s="23"/>
      <c r="B179" s="15"/>
      <c r="C179" s="11"/>
      <c r="D179" s="7" t="s">
        <v>21</v>
      </c>
      <c r="E179" s="53" t="s">
        <v>50</v>
      </c>
      <c r="F179" s="42">
        <v>200</v>
      </c>
      <c r="G179" s="42">
        <v>0</v>
      </c>
      <c r="H179" s="42">
        <v>0</v>
      </c>
      <c r="I179" s="42">
        <v>14</v>
      </c>
      <c r="J179" s="42">
        <v>46</v>
      </c>
      <c r="K179" s="79">
        <v>943</v>
      </c>
      <c r="L179" s="43"/>
    </row>
    <row r="180" spans="1:12" ht="15.75" thickBot="1" x14ac:dyDescent="0.3">
      <c r="A180" s="23"/>
      <c r="B180" s="15"/>
      <c r="C180" s="11"/>
      <c r="D180" s="7" t="s">
        <v>22</v>
      </c>
      <c r="E180" s="57" t="s">
        <v>48</v>
      </c>
      <c r="F180" s="80">
        <v>50</v>
      </c>
      <c r="G180" s="80">
        <v>4</v>
      </c>
      <c r="H180" s="80">
        <v>1</v>
      </c>
      <c r="I180" s="80">
        <v>25</v>
      </c>
      <c r="J180" s="81">
        <v>114</v>
      </c>
      <c r="K180" s="82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2"/>
      <c r="G181" s="42"/>
      <c r="H181" s="42"/>
      <c r="I181" s="42"/>
      <c r="J181" s="42"/>
      <c r="K181" s="79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2">
        <v>60</v>
      </c>
      <c r="G182" s="42">
        <v>0</v>
      </c>
      <c r="H182" s="42">
        <v>4</v>
      </c>
      <c r="I182" s="42">
        <v>1</v>
      </c>
      <c r="J182" s="42">
        <v>40</v>
      </c>
      <c r="K182" s="79">
        <v>13</v>
      </c>
      <c r="L182" s="43"/>
    </row>
    <row r="183" spans="1:12" ht="15" x14ac:dyDescent="0.25">
      <c r="A183" s="23"/>
      <c r="B183" s="15"/>
      <c r="C183" s="11"/>
      <c r="D183" s="6"/>
      <c r="E183" s="42"/>
      <c r="F183" s="42"/>
      <c r="G183" s="42"/>
      <c r="H183" s="42"/>
      <c r="I183" s="42"/>
      <c r="J183" s="42"/>
      <c r="K183" s="79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9">
        <f>SUM(F177:F183)</f>
        <v>480</v>
      </c>
      <c r="G184" s="9">
        <f t="shared" ref="G184:J184" si="73">SUM(G177:G183)</f>
        <v>17</v>
      </c>
      <c r="H184" s="9">
        <f t="shared" si="73"/>
        <v>19</v>
      </c>
      <c r="I184" s="9">
        <f t="shared" si="73"/>
        <v>72</v>
      </c>
      <c r="J184" s="9">
        <f t="shared" si="73"/>
        <v>479</v>
      </c>
      <c r="K184" s="83"/>
      <c r="L184" s="19">
        <v>63.72</v>
      </c>
    </row>
    <row r="185" spans="1:12" ht="15" x14ac:dyDescent="0.25">
      <c r="A185" s="26">
        <f>A177</f>
        <v>2</v>
      </c>
      <c r="B185" s="13">
        <v>10</v>
      </c>
      <c r="C185" s="10" t="s">
        <v>24</v>
      </c>
      <c r="D185" s="7" t="s">
        <v>25</v>
      </c>
      <c r="E185" s="61" t="s">
        <v>43</v>
      </c>
      <c r="F185" s="42">
        <v>60</v>
      </c>
      <c r="G185" s="42">
        <v>1</v>
      </c>
      <c r="H185" s="42">
        <v>0</v>
      </c>
      <c r="I185" s="42">
        <v>8</v>
      </c>
      <c r="J185" s="42">
        <v>45</v>
      </c>
      <c r="K185" s="79">
        <v>38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70</v>
      </c>
      <c r="F186" s="42">
        <v>200</v>
      </c>
      <c r="G186" s="42">
        <v>5</v>
      </c>
      <c r="H186" s="42">
        <v>6</v>
      </c>
      <c r="I186" s="42">
        <v>12</v>
      </c>
      <c r="J186" s="42">
        <v>118</v>
      </c>
      <c r="K186" s="79">
        <v>201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111</v>
      </c>
      <c r="F187" s="42">
        <v>80</v>
      </c>
      <c r="G187" s="42">
        <v>9</v>
      </c>
      <c r="H187" s="42">
        <v>16</v>
      </c>
      <c r="I187" s="42">
        <v>17</v>
      </c>
      <c r="J187" s="42">
        <v>180</v>
      </c>
      <c r="K187" s="79">
        <v>536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112</v>
      </c>
      <c r="F188" s="42">
        <v>150</v>
      </c>
      <c r="G188" s="42">
        <v>6</v>
      </c>
      <c r="H188" s="42">
        <v>5</v>
      </c>
      <c r="I188" s="42">
        <v>27</v>
      </c>
      <c r="J188" s="42">
        <v>170</v>
      </c>
      <c r="K188" s="79">
        <v>688</v>
      </c>
      <c r="L188" s="43"/>
    </row>
    <row r="189" spans="1:12" ht="15" x14ac:dyDescent="0.25">
      <c r="A189" s="23"/>
      <c r="B189" s="15"/>
      <c r="C189" s="11"/>
      <c r="D189" s="7" t="s">
        <v>29</v>
      </c>
      <c r="E189" s="53" t="s">
        <v>47</v>
      </c>
      <c r="F189" s="42">
        <v>200</v>
      </c>
      <c r="G189" s="42">
        <v>0</v>
      </c>
      <c r="H189" s="42">
        <v>0</v>
      </c>
      <c r="I189" s="42">
        <v>24</v>
      </c>
      <c r="J189" s="42">
        <v>94</v>
      </c>
      <c r="K189" s="84">
        <v>868</v>
      </c>
      <c r="L189" s="43"/>
    </row>
    <row r="190" spans="1:12" ht="15" x14ac:dyDescent="0.25">
      <c r="A190" s="23"/>
      <c r="B190" s="15"/>
      <c r="C190" s="11"/>
      <c r="D190" s="7" t="s">
        <v>30</v>
      </c>
      <c r="E190" s="53" t="s">
        <v>48</v>
      </c>
      <c r="F190" s="42">
        <v>50</v>
      </c>
      <c r="G190" s="42">
        <v>3</v>
      </c>
      <c r="H190" s="42">
        <v>0</v>
      </c>
      <c r="I190" s="42">
        <v>22</v>
      </c>
      <c r="J190" s="42">
        <v>113</v>
      </c>
      <c r="K190" s="79"/>
      <c r="L190" s="43"/>
    </row>
    <row r="191" spans="1:12" ht="15" x14ac:dyDescent="0.25">
      <c r="A191" s="23"/>
      <c r="B191" s="15"/>
      <c r="C191" s="11"/>
      <c r="D191" s="7" t="s">
        <v>31</v>
      </c>
      <c r="E191" s="53" t="s">
        <v>49</v>
      </c>
      <c r="F191" s="42">
        <v>50</v>
      </c>
      <c r="G191" s="42">
        <v>3</v>
      </c>
      <c r="H191" s="42">
        <v>0</v>
      </c>
      <c r="I191" s="42">
        <v>16</v>
      </c>
      <c r="J191" s="42">
        <v>85</v>
      </c>
      <c r="K191" s="79"/>
      <c r="L191" s="43"/>
    </row>
    <row r="192" spans="1:12" ht="15" x14ac:dyDescent="0.25">
      <c r="A192" s="23"/>
      <c r="B192" s="15"/>
      <c r="C192" s="11"/>
      <c r="D192" s="6"/>
      <c r="E192" s="42"/>
      <c r="F192" s="42"/>
      <c r="G192" s="42"/>
      <c r="H192" s="42"/>
      <c r="I192" s="42"/>
      <c r="J192" s="42"/>
      <c r="K192" s="79"/>
      <c r="L192" s="43"/>
    </row>
    <row r="193" spans="1:12" ht="15" x14ac:dyDescent="0.25">
      <c r="A193" s="23"/>
      <c r="B193" s="15"/>
      <c r="C193" s="11"/>
      <c r="D193" s="6"/>
      <c r="E193" s="42"/>
      <c r="F193" s="42"/>
      <c r="G193" s="42"/>
      <c r="H193" s="42"/>
      <c r="I193" s="42"/>
      <c r="J193" s="42"/>
      <c r="K193" s="79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9">
        <f>SUM(F185:F193)</f>
        <v>790</v>
      </c>
      <c r="G194" s="9">
        <f t="shared" ref="G194:J194" si="74">SUM(G185:G193)</f>
        <v>27</v>
      </c>
      <c r="H194" s="9">
        <f t="shared" si="74"/>
        <v>27</v>
      </c>
      <c r="I194" s="9">
        <f t="shared" si="74"/>
        <v>126</v>
      </c>
      <c r="J194" s="9">
        <f t="shared" si="74"/>
        <v>805</v>
      </c>
      <c r="K194" s="83"/>
      <c r="L194" s="19">
        <v>83</v>
      </c>
    </row>
    <row r="195" spans="1:12" ht="15.75" thickBot="1" x14ac:dyDescent="0.25">
      <c r="A195" s="29">
        <f>A177</f>
        <v>2</v>
      </c>
      <c r="B195" s="30">
        <f>B177</f>
        <v>10</v>
      </c>
      <c r="C195" s="87" t="s">
        <v>4</v>
      </c>
      <c r="D195" s="88"/>
      <c r="E195" s="31"/>
      <c r="F195" s="31">
        <f>F184+F194</f>
        <v>1270</v>
      </c>
      <c r="G195" s="31">
        <f t="shared" ref="G195" si="75">G184+G194</f>
        <v>44</v>
      </c>
      <c r="H195" s="31">
        <f t="shared" ref="H195" si="76">H184+H194</f>
        <v>46</v>
      </c>
      <c r="I195" s="31">
        <f t="shared" ref="I195" si="77">I184+I194</f>
        <v>198</v>
      </c>
      <c r="J195" s="31">
        <f t="shared" ref="J195:L195" si="78">J184+J194</f>
        <v>1284</v>
      </c>
      <c r="K195" s="31"/>
      <c r="L195" s="32">
        <f t="shared" si="78"/>
        <v>146.72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85">
        <f>(F24+F43+F62+F81+F100+F119+F138+F157+F176+F195)/(IF(F24=0,0,1)+IF(F43=0,0,1)+IF(F62=0,0,1)+IF(F81=0,0,1)+IF(F100=0,0,1)+IF(F119=0,0,1)+IF(F138=0,0,1)+IF(F157=0,0,1)+IF(F176=0,0,1)+IF(F195=0,0,1))</f>
        <v>1359.6</v>
      </c>
      <c r="G196" s="85">
        <f t="shared" ref="G196:J196" si="79">(G24+G43+G62+G81+G100+G119+G138+G157+G176+G195)/(IF(G24=0,0,1)+IF(G43=0,0,1)+IF(G62=0,0,1)+IF(G81=0,0,1)+IF(G100=0,0,1)+IF(G119=0,0,1)+IF(G138=0,0,1)+IF(G157=0,0,1)+IF(G176=0,0,1)+IF(G195=0,0,1))</f>
        <v>49.4</v>
      </c>
      <c r="H196" s="85">
        <f t="shared" si="79"/>
        <v>47.68</v>
      </c>
      <c r="I196" s="85">
        <f t="shared" si="79"/>
        <v>199.1</v>
      </c>
      <c r="J196" s="85">
        <f t="shared" si="79"/>
        <v>1363.7</v>
      </c>
      <c r="K196" s="85"/>
      <c r="L196" s="34">
        <f t="shared" ref="L196" si="80">(L24+L43+L62+L81+L100+L119+L138+L157+L176+L195)/(IF(L24=0,0,1)+IF(L43=0,0,1)+IF(L62=0,0,1)+IF(L81=0,0,1)+IF(L100=0,0,1)+IF(L119=0,0,1)+IF(L138=0,0,1)+IF(L157=0,0,1)+IF(L176=0,0,1)+IF(L195=0,0,1))</f>
        <v>146.72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Acerr</cp:lastModifiedBy>
  <dcterms:created xsi:type="dcterms:W3CDTF">2022-05-16T14:23:56Z</dcterms:created>
  <dcterms:modified xsi:type="dcterms:W3CDTF">2023-11-10T08:25:52Z</dcterms:modified>
</cp:coreProperties>
</file>